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EstaPasta_de_trabalho" defaultThemeVersion="124226"/>
  <bookViews>
    <workbookView xWindow="240" yWindow="60" windowWidth="20115" windowHeight="8010"/>
  </bookViews>
  <sheets>
    <sheet name="Plan1" sheetId="1" r:id="rId1"/>
  </sheets>
  <calcPr calcId="145621"/>
</workbook>
</file>

<file path=xl/calcChain.xml><?xml version="1.0" encoding="utf-8"?>
<calcChain xmlns="http://schemas.openxmlformats.org/spreadsheetml/2006/main">
  <c r="D62" i="1" l="1"/>
  <c r="D52" i="1"/>
  <c r="D43" i="1"/>
  <c r="D31" i="1"/>
  <c r="D22" i="1"/>
  <c r="D9" i="1"/>
  <c r="D77" i="1" l="1"/>
  <c r="E11" i="1" s="1"/>
  <c r="E10" i="1" l="1"/>
  <c r="E77" i="1"/>
  <c r="E62" i="1"/>
  <c r="E9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</calcChain>
</file>

<file path=xl/sharedStrings.xml><?xml version="1.0" encoding="utf-8"?>
<sst xmlns="http://schemas.openxmlformats.org/spreadsheetml/2006/main" count="108" uniqueCount="86">
  <si>
    <t>EDUCAÇÃO</t>
  </si>
  <si>
    <t>Educação Infantil</t>
  </si>
  <si>
    <t>Ensino Médio</t>
  </si>
  <si>
    <t>Educação de Jovens e Adultos</t>
  </si>
  <si>
    <t>Educação Complementar</t>
  </si>
  <si>
    <t>Comunicação Institucional</t>
  </si>
  <si>
    <t>Infraestrutura, Operações e Serviços</t>
  </si>
  <si>
    <t>Direção, Coordenação e Supervisão</t>
  </si>
  <si>
    <t>Cooperação Técnica</t>
  </si>
  <si>
    <t>SAÚDE</t>
  </si>
  <si>
    <t>Nutrição</t>
  </si>
  <si>
    <t>Saúde Bucal</t>
  </si>
  <si>
    <t>Educação em Saúde</t>
  </si>
  <si>
    <t>Cuidado Terapêutico</t>
  </si>
  <si>
    <t>CULTURA</t>
  </si>
  <si>
    <t>Artes Cênicas</t>
  </si>
  <si>
    <t>Artes Visuais</t>
  </si>
  <si>
    <t>Música</t>
  </si>
  <si>
    <t>Literatura</t>
  </si>
  <si>
    <t>Audiovisual</t>
  </si>
  <si>
    <t>Biblioteca</t>
  </si>
  <si>
    <t>LAZER</t>
  </si>
  <si>
    <t>Desenvolvimento Físico-esportivo</t>
  </si>
  <si>
    <t>Recreação</t>
  </si>
  <si>
    <t>Turismo Social</t>
  </si>
  <si>
    <t>ASSISTÊNCIA</t>
  </si>
  <si>
    <t>Desenvolvimento Comunitário</t>
  </si>
  <si>
    <t>Segurança Alimentar e Apoio Social</t>
  </si>
  <si>
    <t>Trabalho Social com Grupos</t>
  </si>
  <si>
    <t>Assistência Especializada</t>
  </si>
  <si>
    <t>Deliberação</t>
  </si>
  <si>
    <t>Administração de Pessoal</t>
  </si>
  <si>
    <t>Logística e Patrimônio</t>
  </si>
  <si>
    <t>Programa e Avaliação</t>
  </si>
  <si>
    <t>Serviços Financeiros</t>
  </si>
  <si>
    <t>Controladoria, Auditoria e Fiscalização</t>
  </si>
  <si>
    <t>Relacionamento com Clientes</t>
  </si>
  <si>
    <t>Cooperação Financeira</t>
  </si>
  <si>
    <t>TOTAL GERAL</t>
  </si>
  <si>
    <t>Código</t>
  </si>
  <si>
    <t>Especificação</t>
  </si>
  <si>
    <t xml:space="preserve">Prevista em R$ </t>
  </si>
  <si>
    <t>Peso</t>
  </si>
  <si>
    <t>1.1</t>
  </si>
  <si>
    <t>1.3</t>
  </si>
  <si>
    <t>1.4</t>
  </si>
  <si>
    <t>1.5</t>
  </si>
  <si>
    <t>1.6</t>
  </si>
  <si>
    <t>1.7</t>
  </si>
  <si>
    <t>2.1</t>
  </si>
  <si>
    <t>2.2</t>
  </si>
  <si>
    <t>2.3</t>
  </si>
  <si>
    <t>2.4</t>
  </si>
  <si>
    <t>3.1</t>
  </si>
  <si>
    <t>3.2</t>
  </si>
  <si>
    <t>3.3</t>
  </si>
  <si>
    <t>3.4</t>
  </si>
  <si>
    <t>3.5</t>
  </si>
  <si>
    <t>3.6</t>
  </si>
  <si>
    <t>4.1</t>
  </si>
  <si>
    <t>4.2</t>
  </si>
  <si>
    <t>4.3</t>
  </si>
  <si>
    <t>5.1</t>
  </si>
  <si>
    <t>5.2</t>
  </si>
  <si>
    <t>5.3</t>
  </si>
  <si>
    <t>6.1</t>
  </si>
  <si>
    <t>6.2</t>
  </si>
  <si>
    <t>6.3</t>
  </si>
  <si>
    <t>6.4</t>
  </si>
  <si>
    <t>6.5</t>
  </si>
  <si>
    <t>6.7</t>
  </si>
  <si>
    <t>6.8</t>
  </si>
  <si>
    <t>6.9</t>
  </si>
  <si>
    <t>Implantação, Ampliação e Modernização de Unidades Físicas</t>
  </si>
  <si>
    <t>ORÇAMENTO PROGRAMA</t>
  </si>
  <si>
    <t>SERVIÇO SOCIAL DO COMÉRCIO - SESC PR</t>
  </si>
  <si>
    <t>DESPESA POR FINALIDADE/PROGRAMA DE TRABALHO</t>
  </si>
  <si>
    <t>5.4</t>
  </si>
  <si>
    <t>Capacitação e Desenv. de Pessoas</t>
  </si>
  <si>
    <t>Gestão de TI e Telecomunicação</t>
  </si>
  <si>
    <t>Cursos de Valorização Social</t>
  </si>
  <si>
    <t>Educação em Ciências e Humanidades</t>
  </si>
  <si>
    <t>Capacitação e Desenvolvimento de Pessoas</t>
  </si>
  <si>
    <t>1.2</t>
  </si>
  <si>
    <t>Ensino Fundamental</t>
  </si>
  <si>
    <t>ADMINISTRAÇÃO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</si>
</sst>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8" formatCode="&quot;R$&quot;#,##0.00;[Red]\-&quot;R$&quot;#,##0.00"/>
    <numFmt numFmtId="43" formatCode="_-* #,##0.00_-;\-* #,##0.00_-;_-* &quot;-&quot;??_-;_-@_-"/>
    <numFmt numFmtId="164" formatCode="_-&quot;R$&quot;\ * #,##0.00_-;\-&quot;R$&quot;\ * #,##0.00_-;_-&quot;R$&quot;\ 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3">
    <xf numFmtId="0" fontId="0" fillId="0" borderId="0" xfId="0"/>
    <xf numFmtId="43" fontId="0" fillId="0" borderId="0" xfId="1" applyFont="1" applyAlignment="1">
      <alignment horizontal="center"/>
    </xf>
    <xf numFmtId="0" fontId="5" fillId="0" borderId="0" xfId="0" applyFont="1"/>
    <xf numFmtId="0" fontId="2" fillId="3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3" fontId="3" fillId="0" borderId="2" xfId="0" applyNumberFormat="1" applyFont="1" applyBorder="1" applyAlignment="1">
      <alignment horizontal="center" vertical="center"/>
    </xf>
    <xf numFmtId="3" fontId="3" fillId="0" borderId="3" xfId="0" applyNumberFormat="1" applyFont="1" applyBorder="1" applyAlignment="1">
      <alignment horizontal="center" vertical="center"/>
    </xf>
    <xf numFmtId="4" fontId="2" fillId="3" borderId="1" xfId="0" applyNumberFormat="1" applyFont="1" applyFill="1" applyBorder="1" applyAlignment="1">
      <alignment horizontal="center" vertical="center" wrapText="1"/>
    </xf>
    <xf numFmtId="0" fontId="0" fillId="0" borderId="0" xfId="0"/>
    <xf numFmtId="0" fontId="0" fillId="0" borderId="0" xfId="0" applyBorder="1"/>
    <xf numFmtId="0" fontId="0" fillId="0" borderId="0" xfId="0" applyAlignment="1">
      <alignment horizontal="center"/>
    </xf>
    <xf numFmtId="0" fontId="2" fillId="3" borderId="5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10" fontId="2" fillId="3" borderId="7" xfId="3" applyNumberFormat="1" applyFont="1" applyFill="1" applyBorder="1" applyAlignment="1">
      <alignment horizontal="center" vertical="center" wrapText="1"/>
    </xf>
    <xf numFmtId="10" fontId="6" fillId="2" borderId="8" xfId="3" applyNumberFormat="1" applyFont="1" applyFill="1" applyBorder="1" applyAlignment="1">
      <alignment horizontal="center" vertical="center"/>
    </xf>
    <xf numFmtId="10" fontId="5" fillId="0" borderId="8" xfId="3" applyNumberFormat="1" applyFont="1" applyBorder="1" applyAlignment="1">
      <alignment horizontal="center" vertical="center" wrapText="1"/>
    </xf>
    <xf numFmtId="10" fontId="5" fillId="0" borderId="8" xfId="3" applyNumberFormat="1" applyFont="1" applyBorder="1" applyAlignment="1">
      <alignment horizontal="center" vertical="center"/>
    </xf>
    <xf numFmtId="4" fontId="6" fillId="2" borderId="2" xfId="0" applyNumberFormat="1" applyFont="1" applyFill="1" applyBorder="1" applyAlignment="1">
      <alignment horizontal="right" vertical="center"/>
    </xf>
    <xf numFmtId="4" fontId="0" fillId="0" borderId="0" xfId="0" applyNumberFormat="1"/>
    <xf numFmtId="0" fontId="5" fillId="0" borderId="9" xfId="0" applyFont="1" applyBorder="1" applyAlignment="1">
      <alignment horizontal="left" vertical="center"/>
    </xf>
    <xf numFmtId="10" fontId="5" fillId="0" borderId="10" xfId="3" applyNumberFormat="1" applyFont="1" applyBorder="1" applyAlignment="1">
      <alignment horizontal="center" vertical="center" wrapText="1"/>
    </xf>
    <xf numFmtId="8" fontId="5" fillId="0" borderId="2" xfId="0" applyNumberFormat="1" applyFont="1" applyBorder="1" applyAlignment="1">
      <alignment horizontal="right" vertical="center" wrapText="1"/>
    </xf>
    <xf numFmtId="8" fontId="5" fillId="0" borderId="2" xfId="0" applyNumberFormat="1" applyFont="1" applyBorder="1" applyAlignment="1">
      <alignment horizontal="right" vertical="center"/>
    </xf>
    <xf numFmtId="8" fontId="5" fillId="0" borderId="3" xfId="0" applyNumberFormat="1" applyFont="1" applyBorder="1" applyAlignment="1">
      <alignment horizontal="right" vertical="center" wrapText="1"/>
    </xf>
    <xf numFmtId="4" fontId="6" fillId="2" borderId="11" xfId="0" applyNumberFormat="1" applyFont="1" applyFill="1" applyBorder="1" applyAlignment="1">
      <alignment horizontal="right" vertical="center"/>
    </xf>
    <xf numFmtId="10" fontId="6" fillId="2" borderId="12" xfId="3" applyNumberFormat="1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43" fontId="4" fillId="0" borderId="0" xfId="1" applyFont="1" applyAlignment="1">
      <alignment horizontal="center"/>
    </xf>
    <xf numFmtId="0" fontId="4" fillId="0" borderId="0" xfId="1" applyNumberFormat="1" applyFont="1" applyAlignment="1">
      <alignment horizontal="center"/>
    </xf>
    <xf numFmtId="43" fontId="0" fillId="0" borderId="0" xfId="1" applyFont="1" applyAlignment="1">
      <alignment horizontal="center"/>
    </xf>
  </cellXfs>
  <cellStyles count="4">
    <cellStyle name="Moeda 2" xfId="2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66675</xdr:rowOff>
    </xdr:from>
    <xdr:to>
      <xdr:col>2</xdr:col>
      <xdr:colOff>1047906</xdr:colOff>
      <xdr:row>4</xdr:row>
      <xdr:rowOff>104775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" y="66675"/>
          <a:ext cx="2028981" cy="800100"/>
        </a:xfrm>
        <a:prstGeom prst="rect">
          <a:avLst/>
        </a:prstGeom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1"/>
  <dimension ref="B1:G78"/>
  <sheetViews>
    <sheetView showGridLines="0" tabSelected="1" topLeftCell="A4" workbookViewId="0">
      <selection activeCell="I70" sqref="I70"/>
    </sheetView>
  </sheetViews>
  <sheetFormatPr defaultRowHeight="15" x14ac:dyDescent="0.25"/>
  <cols>
    <col min="2" max="2" width="7.85546875" style="1" customWidth="1"/>
    <col min="3" max="3" width="59.5703125" bestFit="1" customWidth="1"/>
    <col min="4" max="4" width="18.28515625" bestFit="1" customWidth="1"/>
    <col min="5" max="5" width="9.140625" style="11"/>
    <col min="7" max="7" width="13.85546875" bestFit="1" customWidth="1"/>
  </cols>
  <sheetData>
    <row r="1" spans="2:5" x14ac:dyDescent="0.25">
      <c r="B1" s="30" t="s">
        <v>74</v>
      </c>
      <c r="C1" s="30"/>
      <c r="D1" s="30"/>
      <c r="E1" s="30"/>
    </row>
    <row r="2" spans="2:5" x14ac:dyDescent="0.25">
      <c r="B2" s="31">
        <v>2022</v>
      </c>
      <c r="C2" s="31"/>
      <c r="D2" s="31"/>
      <c r="E2" s="31"/>
    </row>
    <row r="3" spans="2:5" x14ac:dyDescent="0.25">
      <c r="D3" s="1"/>
    </row>
    <row r="4" spans="2:5" x14ac:dyDescent="0.25">
      <c r="B4" s="32" t="s">
        <v>75</v>
      </c>
      <c r="C4" s="32"/>
      <c r="D4" s="32"/>
      <c r="E4" s="32"/>
    </row>
    <row r="5" spans="2:5" s="9" customFormat="1" x14ac:dyDescent="0.25">
      <c r="D5" s="1"/>
      <c r="E5" s="11"/>
    </row>
    <row r="6" spans="2:5" ht="23.25" customHeight="1" x14ac:dyDescent="0.25">
      <c r="B6" s="30" t="s">
        <v>76</v>
      </c>
      <c r="C6" s="30"/>
      <c r="D6" s="30"/>
      <c r="E6" s="30"/>
    </row>
    <row r="7" spans="2:5" ht="15.75" thickBot="1" x14ac:dyDescent="0.3"/>
    <row r="8" spans="2:5" s="2" customFormat="1" ht="14.25" x14ac:dyDescent="0.2">
      <c r="B8" s="3" t="s">
        <v>39</v>
      </c>
      <c r="C8" s="12" t="s">
        <v>40</v>
      </c>
      <c r="D8" s="8" t="s">
        <v>41</v>
      </c>
      <c r="E8" s="15" t="s">
        <v>42</v>
      </c>
    </row>
    <row r="9" spans="2:5" x14ac:dyDescent="0.25">
      <c r="B9" s="4">
        <v>1</v>
      </c>
      <c r="C9" s="13" t="s">
        <v>0</v>
      </c>
      <c r="D9" s="19">
        <f>SUM(D10:D21)</f>
        <v>61656040</v>
      </c>
      <c r="E9" s="16">
        <f>D9/$D$77</f>
        <v>0.14679079534220651</v>
      </c>
    </row>
    <row r="10" spans="2:5" x14ac:dyDescent="0.25">
      <c r="B10" s="5" t="s">
        <v>43</v>
      </c>
      <c r="C10" s="14" t="s">
        <v>1</v>
      </c>
      <c r="D10" s="23">
        <v>11241517</v>
      </c>
      <c r="E10" s="17">
        <f>D10/$D$77</f>
        <v>2.6763821051156308E-2</v>
      </c>
    </row>
    <row r="11" spans="2:5" s="9" customFormat="1" x14ac:dyDescent="0.25">
      <c r="B11" s="5" t="s">
        <v>83</v>
      </c>
      <c r="C11" s="14" t="s">
        <v>84</v>
      </c>
      <c r="D11" s="23">
        <v>658500</v>
      </c>
      <c r="E11" s="17">
        <f>D11/$D$77</f>
        <v>1.5677578179338634E-3</v>
      </c>
    </row>
    <row r="12" spans="2:5" x14ac:dyDescent="0.25">
      <c r="B12" s="5" t="s">
        <v>44</v>
      </c>
      <c r="C12" s="14" t="s">
        <v>2</v>
      </c>
      <c r="D12" s="23">
        <v>14801321</v>
      </c>
      <c r="E12" s="17">
        <f>D12/$D$77</f>
        <v>3.5239007917234118E-2</v>
      </c>
    </row>
    <row r="13" spans="2:5" x14ac:dyDescent="0.25">
      <c r="B13" s="5" t="s">
        <v>45</v>
      </c>
      <c r="C13" s="14" t="s">
        <v>3</v>
      </c>
      <c r="D13" s="23">
        <v>1163777</v>
      </c>
      <c r="E13" s="17">
        <f>D13/$D$77</f>
        <v>2.7707220806098979E-3</v>
      </c>
    </row>
    <row r="14" spans="2:5" x14ac:dyDescent="0.25">
      <c r="B14" s="5" t="s">
        <v>46</v>
      </c>
      <c r="C14" s="14" t="s">
        <v>4</v>
      </c>
      <c r="D14" s="23">
        <v>19606951</v>
      </c>
      <c r="E14" s="17">
        <f>D14/$D$77</f>
        <v>4.6680259249956231E-2</v>
      </c>
    </row>
    <row r="15" spans="2:5" x14ac:dyDescent="0.25">
      <c r="B15" s="5" t="s">
        <v>47</v>
      </c>
      <c r="C15" s="14" t="s">
        <v>80</v>
      </c>
      <c r="D15" s="23">
        <v>3694474</v>
      </c>
      <c r="E15" s="17">
        <f>D15/$D$77</f>
        <v>8.7958094102557199E-3</v>
      </c>
    </row>
    <row r="16" spans="2:5" x14ac:dyDescent="0.25">
      <c r="B16" s="5" t="s">
        <v>48</v>
      </c>
      <c r="C16" s="14" t="s">
        <v>81</v>
      </c>
      <c r="D16" s="23">
        <v>2457036</v>
      </c>
      <c r="E16" s="17">
        <f>D16/$D$77</f>
        <v>5.8497151069779006E-3</v>
      </c>
    </row>
    <row r="17" spans="2:5" x14ac:dyDescent="0.25">
      <c r="B17" s="6">
        <v>1901</v>
      </c>
      <c r="C17" s="14" t="s">
        <v>5</v>
      </c>
      <c r="D17" s="23">
        <v>25764</v>
      </c>
      <c r="E17" s="17">
        <f>D17/$D$77</f>
        <v>6.1338971026952247E-5</v>
      </c>
    </row>
    <row r="18" spans="2:5" x14ac:dyDescent="0.25">
      <c r="B18" s="6">
        <v>1902</v>
      </c>
      <c r="C18" s="14" t="s">
        <v>6</v>
      </c>
      <c r="D18" s="23">
        <v>4467825</v>
      </c>
      <c r="E18" s="17">
        <f>D18/$D$77</f>
        <v>1.0637004666530543E-2</v>
      </c>
    </row>
    <row r="19" spans="2:5" x14ac:dyDescent="0.25">
      <c r="B19" s="6">
        <v>1905</v>
      </c>
      <c r="C19" s="14" t="s">
        <v>7</v>
      </c>
      <c r="D19" s="23">
        <v>1331970</v>
      </c>
      <c r="E19" s="17">
        <f>D19/$D$77</f>
        <v>3.1711562350089113E-3</v>
      </c>
    </row>
    <row r="20" spans="2:5" x14ac:dyDescent="0.25">
      <c r="B20" s="6">
        <v>1907</v>
      </c>
      <c r="C20" s="14" t="s">
        <v>8</v>
      </c>
      <c r="D20" s="23">
        <v>1308441</v>
      </c>
      <c r="E20" s="17">
        <f>D20/$D$77</f>
        <v>3.1151383554369051E-3</v>
      </c>
    </row>
    <row r="21" spans="2:5" x14ac:dyDescent="0.25">
      <c r="B21" s="6">
        <v>1908</v>
      </c>
      <c r="C21" s="14" t="s">
        <v>82</v>
      </c>
      <c r="D21" s="23">
        <v>898464</v>
      </c>
      <c r="E21" s="17">
        <f>D21/$D$77</f>
        <v>2.1390644800791656E-3</v>
      </c>
    </row>
    <row r="22" spans="2:5" x14ac:dyDescent="0.25">
      <c r="B22" s="4">
        <v>2</v>
      </c>
      <c r="C22" s="13" t="s">
        <v>9</v>
      </c>
      <c r="D22" s="19">
        <f>SUM(D23:D30)</f>
        <v>50643361</v>
      </c>
      <c r="E22" s="16">
        <f>D22/$D$77</f>
        <v>0.12057179215519653</v>
      </c>
    </row>
    <row r="23" spans="2:5" x14ac:dyDescent="0.25">
      <c r="B23" s="5" t="s">
        <v>49</v>
      </c>
      <c r="C23" s="14" t="s">
        <v>10</v>
      </c>
      <c r="D23" s="24">
        <v>19504844</v>
      </c>
      <c r="E23" s="18">
        <f>D23/$D$77</f>
        <v>4.6437162746515423E-2</v>
      </c>
    </row>
    <row r="24" spans="2:5" x14ac:dyDescent="0.25">
      <c r="B24" s="5" t="s">
        <v>50</v>
      </c>
      <c r="C24" s="14" t="s">
        <v>11</v>
      </c>
      <c r="D24" s="24">
        <v>9330655</v>
      </c>
      <c r="E24" s="18">
        <f>D24/$D$77</f>
        <v>2.2214437847674552E-2</v>
      </c>
    </row>
    <row r="25" spans="2:5" x14ac:dyDescent="0.25">
      <c r="B25" s="5" t="s">
        <v>51</v>
      </c>
      <c r="C25" s="14" t="s">
        <v>12</v>
      </c>
      <c r="D25" s="24">
        <v>2865027</v>
      </c>
      <c r="E25" s="18">
        <f>D25/$D$77</f>
        <v>6.8210607104656077E-3</v>
      </c>
    </row>
    <row r="26" spans="2:5" x14ac:dyDescent="0.25">
      <c r="B26" s="5" t="s">
        <v>52</v>
      </c>
      <c r="C26" s="14" t="s">
        <v>13</v>
      </c>
      <c r="D26" s="24">
        <v>823651</v>
      </c>
      <c r="E26" s="18">
        <f>D26/$D$77</f>
        <v>1.9609495740304395E-3</v>
      </c>
    </row>
    <row r="27" spans="2:5" x14ac:dyDescent="0.25">
      <c r="B27" s="6">
        <v>2901</v>
      </c>
      <c r="C27" s="14" t="s">
        <v>5</v>
      </c>
      <c r="D27" s="24">
        <v>74993</v>
      </c>
      <c r="E27" s="18">
        <f>D27/$D$77</f>
        <v>1.7854345032697677E-4</v>
      </c>
    </row>
    <row r="28" spans="2:5" x14ac:dyDescent="0.25">
      <c r="B28" s="6">
        <v>2902</v>
      </c>
      <c r="C28" s="14" t="s">
        <v>6</v>
      </c>
      <c r="D28" s="24">
        <v>13388560</v>
      </c>
      <c r="E28" s="18">
        <f>D28/$D$77</f>
        <v>3.1875504344535469E-2</v>
      </c>
    </row>
    <row r="29" spans="2:5" x14ac:dyDescent="0.25">
      <c r="B29" s="6">
        <v>2905</v>
      </c>
      <c r="C29" s="14" t="s">
        <v>7</v>
      </c>
      <c r="D29" s="24">
        <v>3183143</v>
      </c>
      <c r="E29" s="18">
        <f>D29/$D$77</f>
        <v>7.578431775021187E-3</v>
      </c>
    </row>
    <row r="30" spans="2:5" x14ac:dyDescent="0.25">
      <c r="B30" s="6">
        <v>2907</v>
      </c>
      <c r="C30" s="14" t="s">
        <v>8</v>
      </c>
      <c r="D30" s="24">
        <v>1472488</v>
      </c>
      <c r="E30" s="18">
        <f>D30/$D$77</f>
        <v>3.5057017066268772E-3</v>
      </c>
    </row>
    <row r="31" spans="2:5" x14ac:dyDescent="0.25">
      <c r="B31" s="4">
        <v>3</v>
      </c>
      <c r="C31" s="13" t="s">
        <v>14</v>
      </c>
      <c r="D31" s="19">
        <f>SUM(D32:D42)</f>
        <v>20113953</v>
      </c>
      <c r="E31" s="16">
        <f>D31/$D$77</f>
        <v>4.7887330395298834E-2</v>
      </c>
    </row>
    <row r="32" spans="2:5" x14ac:dyDescent="0.25">
      <c r="B32" s="5" t="s">
        <v>53</v>
      </c>
      <c r="C32" s="14" t="s">
        <v>15</v>
      </c>
      <c r="D32" s="23">
        <v>3642645</v>
      </c>
      <c r="E32" s="17">
        <f>D32/$D$77</f>
        <v>8.672414846936519E-3</v>
      </c>
    </row>
    <row r="33" spans="2:5" x14ac:dyDescent="0.25">
      <c r="B33" s="5" t="s">
        <v>54</v>
      </c>
      <c r="C33" s="14" t="s">
        <v>16</v>
      </c>
      <c r="D33" s="23">
        <v>1017396</v>
      </c>
      <c r="E33" s="17">
        <f>D33/$D$77</f>
        <v>2.4222179695286877E-3</v>
      </c>
    </row>
    <row r="34" spans="2:5" x14ac:dyDescent="0.25">
      <c r="B34" s="5" t="s">
        <v>55</v>
      </c>
      <c r="C34" s="14" t="s">
        <v>17</v>
      </c>
      <c r="D34" s="23">
        <v>3729828</v>
      </c>
      <c r="E34" s="17">
        <f>D34/$D$77</f>
        <v>8.8799802681072525E-3</v>
      </c>
    </row>
    <row r="35" spans="2:5" x14ac:dyDescent="0.25">
      <c r="B35" s="5" t="s">
        <v>56</v>
      </c>
      <c r="C35" s="14" t="s">
        <v>18</v>
      </c>
      <c r="D35" s="23">
        <v>2167685</v>
      </c>
      <c r="E35" s="17">
        <f>D35/$D$77</f>
        <v>5.160827798888332E-3</v>
      </c>
    </row>
    <row r="36" spans="2:5" x14ac:dyDescent="0.25">
      <c r="B36" s="5" t="s">
        <v>57</v>
      </c>
      <c r="C36" s="14" t="s">
        <v>19</v>
      </c>
      <c r="D36" s="23">
        <v>324193</v>
      </c>
      <c r="E36" s="17">
        <f>D36/$D$77</f>
        <v>7.7183919554963244E-4</v>
      </c>
    </row>
    <row r="37" spans="2:5" x14ac:dyDescent="0.25">
      <c r="B37" s="5" t="s">
        <v>58</v>
      </c>
      <c r="C37" s="14" t="s">
        <v>20</v>
      </c>
      <c r="D37" s="23">
        <v>1869654</v>
      </c>
      <c r="E37" s="17">
        <f>D37/$D$77</f>
        <v>4.4512751333808951E-3</v>
      </c>
    </row>
    <row r="38" spans="2:5" x14ac:dyDescent="0.25">
      <c r="B38" s="6">
        <v>3901</v>
      </c>
      <c r="C38" s="14" t="s">
        <v>5</v>
      </c>
      <c r="D38" s="23">
        <v>30567</v>
      </c>
      <c r="E38" s="17">
        <f>D38/$D$77</f>
        <v>7.2773960851608811E-5</v>
      </c>
    </row>
    <row r="39" spans="2:5" x14ac:dyDescent="0.25">
      <c r="B39" s="6">
        <v>3902</v>
      </c>
      <c r="C39" s="14" t="s">
        <v>6</v>
      </c>
      <c r="D39" s="23">
        <v>4748824</v>
      </c>
      <c r="E39" s="17">
        <f>D39/$D$77</f>
        <v>1.130600752010928E-2</v>
      </c>
    </row>
    <row r="40" spans="2:5" x14ac:dyDescent="0.25">
      <c r="B40" s="6">
        <v>3905</v>
      </c>
      <c r="C40" s="14" t="s">
        <v>7</v>
      </c>
      <c r="D40" s="23">
        <v>1049567</v>
      </c>
      <c r="E40" s="17">
        <f>D40/$D$77</f>
        <v>2.4988107360598196E-3</v>
      </c>
    </row>
    <row r="41" spans="2:5" x14ac:dyDescent="0.25">
      <c r="B41" s="6">
        <v>3907</v>
      </c>
      <c r="C41" s="14" t="s">
        <v>8</v>
      </c>
      <c r="D41" s="23">
        <v>1531242</v>
      </c>
      <c r="E41" s="17">
        <f>D41/$D$77</f>
        <v>3.6455833206510018E-3</v>
      </c>
    </row>
    <row r="42" spans="2:5" x14ac:dyDescent="0.25">
      <c r="B42" s="6">
        <v>3908</v>
      </c>
      <c r="C42" s="14" t="s">
        <v>78</v>
      </c>
      <c r="D42" s="24">
        <v>2352</v>
      </c>
      <c r="E42" s="18">
        <f>D42/$D$77</f>
        <v>5.5996452358093345E-6</v>
      </c>
    </row>
    <row r="43" spans="2:5" x14ac:dyDescent="0.25">
      <c r="B43" s="4">
        <v>4</v>
      </c>
      <c r="C43" s="13" t="s">
        <v>21</v>
      </c>
      <c r="D43" s="19">
        <f>SUM(D44:D51)</f>
        <v>66499667</v>
      </c>
      <c r="E43" s="16">
        <f>D43/$D$77</f>
        <v>0.15832250999126582</v>
      </c>
    </row>
    <row r="44" spans="2:5" x14ac:dyDescent="0.25">
      <c r="B44" s="5" t="s">
        <v>59</v>
      </c>
      <c r="C44" s="14" t="s">
        <v>22</v>
      </c>
      <c r="D44" s="23">
        <v>20749658</v>
      </c>
      <c r="E44" s="17">
        <f>D44/$D$77</f>
        <v>4.9400817841995341E-2</v>
      </c>
    </row>
    <row r="45" spans="2:5" x14ac:dyDescent="0.25">
      <c r="B45" s="5" t="s">
        <v>60</v>
      </c>
      <c r="C45" s="14" t="s">
        <v>23</v>
      </c>
      <c r="D45" s="23">
        <v>4608946</v>
      </c>
      <c r="E45" s="17">
        <f>D45/$D$77</f>
        <v>1.0972985761480649E-2</v>
      </c>
    </row>
    <row r="46" spans="2:5" x14ac:dyDescent="0.25">
      <c r="B46" s="5" t="s">
        <v>61</v>
      </c>
      <c r="C46" s="14" t="s">
        <v>24</v>
      </c>
      <c r="D46" s="23">
        <v>9149685</v>
      </c>
      <c r="E46" s="17">
        <f>D46/$D$77</f>
        <v>2.1783584191924374E-2</v>
      </c>
    </row>
    <row r="47" spans="2:5" x14ac:dyDescent="0.25">
      <c r="B47" s="6">
        <v>4901</v>
      </c>
      <c r="C47" s="14" t="s">
        <v>5</v>
      </c>
      <c r="D47" s="23">
        <v>216984</v>
      </c>
      <c r="E47" s="17">
        <f>D47/$D$77</f>
        <v>5.1659584262196115E-4</v>
      </c>
    </row>
    <row r="48" spans="2:5" x14ac:dyDescent="0.25">
      <c r="B48" s="6">
        <v>4902</v>
      </c>
      <c r="C48" s="14" t="s">
        <v>6</v>
      </c>
      <c r="D48" s="23">
        <v>25080207</v>
      </c>
      <c r="E48" s="17">
        <f>D48/$D$77</f>
        <v>5.9710995595519518E-2</v>
      </c>
    </row>
    <row r="49" spans="2:5" x14ac:dyDescent="0.25">
      <c r="B49" s="6">
        <v>4905</v>
      </c>
      <c r="C49" s="14" t="s">
        <v>7</v>
      </c>
      <c r="D49" s="23">
        <v>5199716</v>
      </c>
      <c r="E49" s="17">
        <f>D49/$D$77</f>
        <v>1.2379491890714953E-2</v>
      </c>
    </row>
    <row r="50" spans="2:5" x14ac:dyDescent="0.25">
      <c r="B50" s="6">
        <v>4907</v>
      </c>
      <c r="C50" s="14" t="s">
        <v>8</v>
      </c>
      <c r="D50" s="23">
        <v>1403919</v>
      </c>
      <c r="E50" s="17">
        <f>D50/$D$77</f>
        <v>3.342452525430359E-3</v>
      </c>
    </row>
    <row r="51" spans="2:5" x14ac:dyDescent="0.25">
      <c r="B51" s="6">
        <v>4908</v>
      </c>
      <c r="C51" s="14" t="s">
        <v>78</v>
      </c>
      <c r="D51" s="23">
        <v>90552</v>
      </c>
      <c r="E51" s="17">
        <f>D51/$D$77</f>
        <v>2.1558634157865935E-4</v>
      </c>
    </row>
    <row r="52" spans="2:5" x14ac:dyDescent="0.25">
      <c r="B52" s="4">
        <v>5</v>
      </c>
      <c r="C52" s="13" t="s">
        <v>25</v>
      </c>
      <c r="D52" s="19">
        <f>SUM(D53:D61)</f>
        <v>13615082</v>
      </c>
      <c r="E52" s="16">
        <f>D52/$D$77</f>
        <v>3.2414808272301622E-2</v>
      </c>
    </row>
    <row r="53" spans="2:5" x14ac:dyDescent="0.25">
      <c r="B53" s="5" t="s">
        <v>62</v>
      </c>
      <c r="C53" s="14" t="s">
        <v>26</v>
      </c>
      <c r="D53" s="23">
        <v>671942</v>
      </c>
      <c r="E53" s="17">
        <f>D53/$D$77</f>
        <v>1.5997605523130082E-3</v>
      </c>
    </row>
    <row r="54" spans="2:5" x14ac:dyDescent="0.25">
      <c r="B54" s="5" t="s">
        <v>63</v>
      </c>
      <c r="C54" s="14" t="s">
        <v>27</v>
      </c>
      <c r="D54" s="23">
        <v>6082405</v>
      </c>
      <c r="E54" s="17">
        <f>D54/$D$77</f>
        <v>1.4480999226408534E-2</v>
      </c>
    </row>
    <row r="55" spans="2:5" x14ac:dyDescent="0.25">
      <c r="B55" s="5" t="s">
        <v>64</v>
      </c>
      <c r="C55" s="14" t="s">
        <v>28</v>
      </c>
      <c r="D55" s="23">
        <v>2556541</v>
      </c>
      <c r="E55" s="17">
        <f>D55/$D$77</f>
        <v>6.0866167647964419E-3</v>
      </c>
    </row>
    <row r="56" spans="2:5" x14ac:dyDescent="0.25">
      <c r="B56" s="5" t="s">
        <v>77</v>
      </c>
      <c r="C56" s="14" t="s">
        <v>29</v>
      </c>
      <c r="D56" s="23">
        <v>580528</v>
      </c>
      <c r="E56" s="17">
        <f>D56/$D$77</f>
        <v>1.3821219598018372E-3</v>
      </c>
    </row>
    <row r="57" spans="2:5" x14ac:dyDescent="0.25">
      <c r="B57" s="6">
        <v>5901</v>
      </c>
      <c r="C57" s="14" t="s">
        <v>5</v>
      </c>
      <c r="D57" s="23">
        <v>14690</v>
      </c>
      <c r="E57" s="17">
        <f>D57/$D$77</f>
        <v>3.4973974708349967E-5</v>
      </c>
    </row>
    <row r="58" spans="2:5" x14ac:dyDescent="0.25">
      <c r="B58" s="6">
        <v>5902</v>
      </c>
      <c r="C58" s="14" t="s">
        <v>6</v>
      </c>
      <c r="D58" s="23">
        <v>1940922</v>
      </c>
      <c r="E58" s="17">
        <f>D58/$D$77</f>
        <v>4.620950097949628E-3</v>
      </c>
    </row>
    <row r="59" spans="2:5" x14ac:dyDescent="0.25">
      <c r="B59" s="6">
        <v>5905</v>
      </c>
      <c r="C59" s="14" t="s">
        <v>7</v>
      </c>
      <c r="D59" s="23">
        <v>262596</v>
      </c>
      <c r="E59" s="17">
        <f>D59/$D$77</f>
        <v>6.2518896273069209E-4</v>
      </c>
    </row>
    <row r="60" spans="2:5" x14ac:dyDescent="0.25">
      <c r="B60" s="6">
        <v>5907</v>
      </c>
      <c r="C60" s="14" t="s">
        <v>8</v>
      </c>
      <c r="D60" s="23">
        <v>1492522</v>
      </c>
      <c r="E60" s="17">
        <f>D60/$D$77</f>
        <v>3.5533986847961817E-3</v>
      </c>
    </row>
    <row r="61" spans="2:5" x14ac:dyDescent="0.25">
      <c r="B61" s="6">
        <v>5908</v>
      </c>
      <c r="C61" s="14" t="s">
        <v>78</v>
      </c>
      <c r="D61" s="23">
        <v>12936</v>
      </c>
      <c r="E61" s="17">
        <f>D61/$D$77</f>
        <v>3.0798048796951335E-5</v>
      </c>
    </row>
    <row r="62" spans="2:5" x14ac:dyDescent="0.25">
      <c r="B62" s="4">
        <v>6</v>
      </c>
      <c r="C62" s="13" t="s">
        <v>85</v>
      </c>
      <c r="D62" s="19">
        <f>SUM(D63:D76)</f>
        <v>207498506</v>
      </c>
      <c r="E62" s="16">
        <f>D62/$D$77</f>
        <v>0.49401276384373066</v>
      </c>
    </row>
    <row r="63" spans="2:5" x14ac:dyDescent="0.25">
      <c r="B63" s="5" t="s">
        <v>65</v>
      </c>
      <c r="C63" s="14" t="s">
        <v>30</v>
      </c>
      <c r="D63" s="23">
        <v>2345437</v>
      </c>
      <c r="E63" s="17">
        <f>D63/$D$77</f>
        <v>5.5840200352640038E-3</v>
      </c>
    </row>
    <row r="64" spans="2:5" x14ac:dyDescent="0.25">
      <c r="B64" s="5" t="s">
        <v>66</v>
      </c>
      <c r="C64" s="14" t="s">
        <v>31</v>
      </c>
      <c r="D64" s="23">
        <v>22686810</v>
      </c>
      <c r="E64" s="17">
        <f>D64/$D$77</f>
        <v>5.4012792318117162E-2</v>
      </c>
    </row>
    <row r="65" spans="2:7" x14ac:dyDescent="0.25">
      <c r="B65" s="5" t="s">
        <v>67</v>
      </c>
      <c r="C65" s="14" t="s">
        <v>32</v>
      </c>
      <c r="D65" s="23">
        <v>7068601</v>
      </c>
      <c r="E65" s="17">
        <f>D65/$D$77</f>
        <v>1.6828936187707099E-2</v>
      </c>
    </row>
    <row r="66" spans="2:7" x14ac:dyDescent="0.25">
      <c r="B66" s="5" t="s">
        <v>68</v>
      </c>
      <c r="C66" s="14" t="s">
        <v>79</v>
      </c>
      <c r="D66" s="23">
        <v>5756137</v>
      </c>
      <c r="E66" s="17">
        <f>D66/$D$77</f>
        <v>1.3704219867651289E-2</v>
      </c>
    </row>
    <row r="67" spans="2:7" x14ac:dyDescent="0.25">
      <c r="B67" s="5" t="s">
        <v>69</v>
      </c>
      <c r="C67" s="14" t="s">
        <v>33</v>
      </c>
      <c r="D67" s="23">
        <v>830565</v>
      </c>
      <c r="E67" s="17">
        <f>D67/$D$77</f>
        <v>1.9774104359183589E-3</v>
      </c>
    </row>
    <row r="68" spans="2:7" x14ac:dyDescent="0.25">
      <c r="B68" s="5" t="s">
        <v>70</v>
      </c>
      <c r="C68" s="14" t="s">
        <v>34</v>
      </c>
      <c r="D68" s="23">
        <v>8453584</v>
      </c>
      <c r="E68" s="17">
        <f>D68/$D$77</f>
        <v>2.0126305855065481E-2</v>
      </c>
    </row>
    <row r="69" spans="2:7" x14ac:dyDescent="0.25">
      <c r="B69" s="5" t="s">
        <v>71</v>
      </c>
      <c r="C69" s="14" t="s">
        <v>35</v>
      </c>
      <c r="D69" s="23">
        <v>547292</v>
      </c>
      <c r="E69" s="17">
        <f t="shared" ref="E69:E76" si="0">D69/$D$77</f>
        <v>1.3029936396243887E-3</v>
      </c>
    </row>
    <row r="70" spans="2:7" x14ac:dyDescent="0.25">
      <c r="B70" s="5" t="s">
        <v>72</v>
      </c>
      <c r="C70" s="14" t="s">
        <v>36</v>
      </c>
      <c r="D70" s="23">
        <v>9342103</v>
      </c>
      <c r="E70" s="17">
        <f t="shared" si="0"/>
        <v>2.2241693263771296E-2</v>
      </c>
    </row>
    <row r="71" spans="2:7" x14ac:dyDescent="0.25">
      <c r="B71" s="6">
        <v>6901</v>
      </c>
      <c r="C71" s="14" t="s">
        <v>5</v>
      </c>
      <c r="D71" s="23">
        <v>2629671</v>
      </c>
      <c r="E71" s="17">
        <f t="shared" si="0"/>
        <v>6.2607247818435236E-3</v>
      </c>
    </row>
    <row r="72" spans="2:7" x14ac:dyDescent="0.25">
      <c r="B72" s="6">
        <v>6902</v>
      </c>
      <c r="C72" s="14" t="s">
        <v>6</v>
      </c>
      <c r="D72" s="23">
        <v>8084779</v>
      </c>
      <c r="E72" s="17">
        <f t="shared" si="0"/>
        <v>1.9248254340952956E-2</v>
      </c>
    </row>
    <row r="73" spans="2:7" x14ac:dyDescent="0.25">
      <c r="B73" s="6">
        <v>6905</v>
      </c>
      <c r="C73" s="14" t="s">
        <v>7</v>
      </c>
      <c r="D73" s="23">
        <v>1860875</v>
      </c>
      <c r="E73" s="17">
        <f t="shared" si="0"/>
        <v>4.4303740766099891E-3</v>
      </c>
    </row>
    <row r="74" spans="2:7" x14ac:dyDescent="0.25">
      <c r="B74" s="6">
        <v>6906</v>
      </c>
      <c r="C74" s="14" t="s">
        <v>37</v>
      </c>
      <c r="D74" s="23">
        <v>8383800</v>
      </c>
      <c r="E74" s="17">
        <f t="shared" si="0"/>
        <v>1.9960163999990774E-2</v>
      </c>
    </row>
    <row r="75" spans="2:7" x14ac:dyDescent="0.25">
      <c r="B75" s="6">
        <v>6908</v>
      </c>
      <c r="C75" s="14" t="s">
        <v>78</v>
      </c>
      <c r="D75" s="23">
        <v>2580344</v>
      </c>
      <c r="E75" s="17">
        <f t="shared" si="0"/>
        <v>6.1432869839920072E-3</v>
      </c>
    </row>
    <row r="76" spans="2:7" ht="15.75" thickBot="1" x14ac:dyDescent="0.3">
      <c r="B76" s="7">
        <v>6909</v>
      </c>
      <c r="C76" s="21" t="s">
        <v>73</v>
      </c>
      <c r="D76" s="25">
        <v>126928508</v>
      </c>
      <c r="E76" s="22">
        <f t="shared" si="0"/>
        <v>0.30219158805722235</v>
      </c>
      <c r="G76" s="20"/>
    </row>
    <row r="77" spans="2:7" ht="15.75" thickBot="1" x14ac:dyDescent="0.3">
      <c r="B77" s="28" t="s">
        <v>38</v>
      </c>
      <c r="C77" s="29"/>
      <c r="D77" s="26">
        <f>D62+D52+D43+D31+D22+D9</f>
        <v>420026609</v>
      </c>
      <c r="E77" s="27">
        <f>D77/$D$77</f>
        <v>1</v>
      </c>
    </row>
    <row r="78" spans="2:7" x14ac:dyDescent="0.25">
      <c r="B78" s="10"/>
    </row>
  </sheetData>
  <mergeCells count="5">
    <mergeCell ref="B77:C77"/>
    <mergeCell ref="B1:E1"/>
    <mergeCell ref="B2:E2"/>
    <mergeCell ref="B4:E4"/>
    <mergeCell ref="B6:E6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>Serviço Social do Comércio - SESC-PR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JOIL CEZAR BAPTISTEL</dc:creator>
  <cp:lastModifiedBy>CLIFFANI JENEFFER ZUBER</cp:lastModifiedBy>
  <dcterms:created xsi:type="dcterms:W3CDTF">2021-02-05T17:20:42Z</dcterms:created>
  <dcterms:modified xsi:type="dcterms:W3CDTF">2022-08-08T18:48:36Z</dcterms:modified>
</cp:coreProperties>
</file>