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Usuarios\s16585\Desktop\"/>
    </mc:Choice>
  </mc:AlternateContent>
  <xr:revisionPtr revIDLastSave="0" documentId="13_ncr:1_{9F000E12-B495-42CB-88F8-487B177066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" l="1"/>
  <c r="D21" i="1"/>
  <c r="D56" i="1"/>
  <c r="D47" i="1"/>
  <c r="D39" i="1"/>
  <c r="D9" i="1"/>
  <c r="D71" i="1" l="1"/>
  <c r="E11" i="1" l="1"/>
  <c r="E10" i="1"/>
  <c r="E71" i="1"/>
  <c r="E56" i="1"/>
  <c r="E9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</calcChain>
</file>

<file path=xl/sharedStrings.xml><?xml version="1.0" encoding="utf-8"?>
<sst xmlns="http://schemas.openxmlformats.org/spreadsheetml/2006/main" count="103" uniqueCount="87">
  <si>
    <t>EDUCAÇÃO</t>
  </si>
  <si>
    <t>Educação Infantil</t>
  </si>
  <si>
    <t>Ensino Médio</t>
  </si>
  <si>
    <t>Educação de Jovens e Adultos</t>
  </si>
  <si>
    <t>Educação Complementar</t>
  </si>
  <si>
    <t>Comunicação Institucional</t>
  </si>
  <si>
    <t>Infraestrutura, Operações e Serviços</t>
  </si>
  <si>
    <t>Direção, Coordenação e Supervisão</t>
  </si>
  <si>
    <t>Cooperação Técnica</t>
  </si>
  <si>
    <t>SAÚDE</t>
  </si>
  <si>
    <t>Nutrição</t>
  </si>
  <si>
    <t>Saúde Bucal</t>
  </si>
  <si>
    <t>Educação em Saúde</t>
  </si>
  <si>
    <t>Cuidado Terapêutico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</si>
  <si>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</si>
  <si>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</si>
  <si>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</si>
  <si>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</si>
  <si>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</si>
  <si>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</si>
  <si>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</si>
  <si>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</si>
  <si>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</si>
  <si>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</si>
  <si>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</si>
  <si>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</si>
  <si>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</si>
  <si>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</si>
  <si>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</si>
  <si>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Assistência Especializada</t>
  </si>
  <si>
    <t>Deliberação</t>
  </si>
  <si>
    <t>Administração de Pessoal</t>
  </si>
  <si>
    <t>Logística e Patrimônio</t>
  </si>
  <si>
    <t>Programa e Avaliação</t>
  </si>
  <si>
    <t>Serviços Financeiros</t>
  </si>
  <si>
    <t>Controladoria, Auditoria e Fiscalização</t>
  </si>
  <si>
    <t>Relacionamento com Clientes</t>
  </si>
  <si>
    <t>Cooperação Financeira</t>
  </si>
  <si>
    <t>TOTAL GERAL</t>
  </si>
  <si>
    <t>Código</t>
  </si>
  <si>
    <t>Especificação</t>
  </si>
  <si>
    <t xml:space="preserve">Prevista em R$ </t>
  </si>
  <si>
    <t>Peso</t>
  </si>
  <si>
    <t>Implantação, Ampliação e Modernização de Unidades Físicas</t>
  </si>
  <si>
    <t>ORÇAMENTO PROGRAMA</t>
  </si>
  <si>
    <t>SERVIÇO SOCIAL DO COMÉRCIO - SESC PR</t>
  </si>
  <si>
    <t>DESPESA POR FINALIDADE/PROGRAMA DE TRABALHO</t>
  </si>
  <si>
    <t>Capacitação e Desenv. de Pessoas</t>
  </si>
  <si>
    <t>Gestão de TI e Telecomunicação</t>
  </si>
  <si>
    <t>Cursos de Valorização Social</t>
  </si>
  <si>
    <t>Educação em Ciências e Humanidades</t>
  </si>
  <si>
    <t>Capacitação e Desenvolvimento de Pessoas</t>
  </si>
  <si>
    <t>Ensino Fundamental</t>
  </si>
  <si>
    <t>ADMINISTRAÇÃO</t>
  </si>
  <si>
    <t>1.11</t>
  </si>
  <si>
    <t>1.12</t>
  </si>
  <si>
    <t>1.13</t>
  </si>
  <si>
    <t>1.14</t>
  </si>
  <si>
    <t>1.15</t>
  </si>
  <si>
    <t>1.16</t>
  </si>
  <si>
    <t>1.17</t>
  </si>
  <si>
    <t>2.21</t>
  </si>
  <si>
    <t>2.22</t>
  </si>
  <si>
    <t>2.23</t>
  </si>
  <si>
    <t>2.24</t>
  </si>
  <si>
    <t>3.31</t>
  </si>
  <si>
    <t>3.32</t>
  </si>
  <si>
    <t>3.33</t>
  </si>
  <si>
    <t>3.34</t>
  </si>
  <si>
    <t>3.35</t>
  </si>
  <si>
    <t>3.36</t>
  </si>
  <si>
    <t>4.41</t>
  </si>
  <si>
    <t>4.42</t>
  </si>
  <si>
    <t>4.43</t>
  </si>
  <si>
    <t>5.51</t>
  </si>
  <si>
    <t>5.52</t>
  </si>
  <si>
    <t>5.53</t>
  </si>
  <si>
    <t>5.54</t>
  </si>
  <si>
    <t>6.61</t>
  </si>
  <si>
    <t>6.62</t>
  </si>
  <si>
    <t>6.63</t>
  </si>
  <si>
    <t>6.64</t>
  </si>
  <si>
    <t>6.65</t>
  </si>
  <si>
    <t>6.67</t>
  </si>
  <si>
    <t>6.68</t>
  </si>
  <si>
    <t>6.69</t>
  </si>
  <si>
    <t>2024 - RETIFICATIVO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</si>
</sst>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0" fontId="2" fillId="3" borderId="7" xfId="3" applyNumberFormat="1" applyFont="1" applyFill="1" applyBorder="1" applyAlignment="1">
      <alignment horizontal="center" vertical="center" wrapText="1"/>
    </xf>
    <xf numFmtId="10" fontId="6" fillId="2" borderId="8" xfId="3" applyNumberFormat="1" applyFont="1" applyFill="1" applyBorder="1" applyAlignment="1">
      <alignment horizontal="center" vertical="center"/>
    </xf>
    <xf numFmtId="10" fontId="5" fillId="0" borderId="8" xfId="3" applyNumberFormat="1" applyFont="1" applyBorder="1" applyAlignment="1">
      <alignment horizontal="center" vertical="center" wrapText="1"/>
    </xf>
    <xf numFmtId="10" fontId="5" fillId="0" borderId="8" xfId="3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5" fillId="0" borderId="9" xfId="0" applyFont="1" applyBorder="1" applyAlignment="1">
      <alignment horizontal="left" vertical="center"/>
    </xf>
    <xf numFmtId="10" fontId="5" fillId="0" borderId="10" xfId="3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right" vertical="center"/>
    </xf>
    <xf numFmtId="164" fontId="5" fillId="0" borderId="3" xfId="0" applyNumberFormat="1" applyFont="1" applyBorder="1" applyAlignment="1">
      <alignment horizontal="right" vertical="center" wrapText="1"/>
    </xf>
    <xf numFmtId="4" fontId="6" fillId="2" borderId="11" xfId="0" applyNumberFormat="1" applyFont="1" applyFill="1" applyBorder="1" applyAlignment="1">
      <alignment horizontal="right" vertical="center"/>
    </xf>
    <xf numFmtId="10" fontId="6" fillId="2" borderId="12" xfId="3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 xr:uid="{00000000-0005-0000-0000-000000000000}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2</xdr:col>
      <xdr:colOff>1047906</xdr:colOff>
      <xdr:row>4</xdr:row>
      <xdr:rowOff>104775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66675"/>
          <a:ext cx="2028981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B1:G72"/>
  <sheetViews>
    <sheetView showGridLines="0" tabSelected="1" workbookViewId="0">
      <selection activeCell="D10" sqref="D10"/>
    </sheetView>
  </sheetViews>
  <sheetFormatPr defaultRowHeight="15" x14ac:dyDescent="0.25"/>
  <cols>
    <col min="2" max="2" width="7.85546875" style="1" customWidth="1"/>
    <col min="3" max="3" width="59.5703125" bestFit="1" customWidth="1"/>
    <col min="4" max="4" width="18.28515625" bestFit="1" customWidth="1"/>
    <col min="5" max="5" width="9.140625" style="9"/>
    <col min="7" max="7" width="13.85546875" bestFit="1" customWidth="1"/>
  </cols>
  <sheetData>
    <row r="1" spans="2:5" x14ac:dyDescent="0.25">
      <c r="B1" s="28" t="s">
        <v>44</v>
      </c>
      <c r="C1" s="28"/>
      <c r="D1" s="28"/>
      <c r="E1" s="28"/>
    </row>
    <row r="2" spans="2:5" x14ac:dyDescent="0.25">
      <c r="B2" s="29" t="s">
        <v>86</v>
      </c>
      <c r="C2" s="29"/>
      <c r="D2" s="29"/>
      <c r="E2" s="29"/>
    </row>
    <row r="3" spans="2:5" x14ac:dyDescent="0.25">
      <c r="D3" s="1"/>
    </row>
    <row r="4" spans="2:5" x14ac:dyDescent="0.25">
      <c r="B4" s="30" t="s">
        <v>45</v>
      </c>
      <c r="C4" s="30"/>
      <c r="D4" s="30"/>
      <c r="E4" s="30"/>
    </row>
    <row r="5" spans="2:5" x14ac:dyDescent="0.25">
      <c r="B5"/>
      <c r="D5" s="1"/>
    </row>
    <row r="6" spans="2:5" ht="23.25" customHeight="1" x14ac:dyDescent="0.25">
      <c r="B6" s="28" t="s">
        <v>46</v>
      </c>
      <c r="C6" s="28"/>
      <c r="D6" s="28"/>
      <c r="E6" s="28"/>
    </row>
    <row r="7" spans="2:5" ht="15.75" thickBot="1" x14ac:dyDescent="0.3"/>
    <row r="8" spans="2:5" s="2" customFormat="1" ht="14.25" x14ac:dyDescent="0.2">
      <c r="B8" s="3" t="s">
        <v>39</v>
      </c>
      <c r="C8" s="10" t="s">
        <v>40</v>
      </c>
      <c r="D8" s="8" t="s">
        <v>41</v>
      </c>
      <c r="E8" s="13" t="s">
        <v>42</v>
      </c>
    </row>
    <row r="9" spans="2:5" x14ac:dyDescent="0.25">
      <c r="B9" s="4">
        <v>1</v>
      </c>
      <c r="C9" s="11" t="s">
        <v>0</v>
      </c>
      <c r="D9" s="17">
        <f>SUM(D10:D20)</f>
        <v>91029291</v>
      </c>
      <c r="E9" s="14">
        <f>D9/$D$71</f>
        <v>0.17712026600398409</v>
      </c>
    </row>
    <row r="10" spans="2:5" x14ac:dyDescent="0.25">
      <c r="B10" s="5" t="s">
        <v>54</v>
      </c>
      <c r="C10" s="12" t="s">
        <v>1</v>
      </c>
      <c r="D10" s="21">
        <v>13750171</v>
      </c>
      <c r="E10" s="15">
        <f>D10/$D$71</f>
        <v>2.6754398703602644E-2</v>
      </c>
    </row>
    <row r="11" spans="2:5" x14ac:dyDescent="0.25">
      <c r="B11" s="5" t="s">
        <v>55</v>
      </c>
      <c r="C11" s="12" t="s">
        <v>52</v>
      </c>
      <c r="D11" s="21">
        <v>4479916</v>
      </c>
      <c r="E11" s="15">
        <f>D11/$D$71</f>
        <v>8.7167976909268072E-3</v>
      </c>
    </row>
    <row r="12" spans="2:5" x14ac:dyDescent="0.25">
      <c r="B12" s="5" t="s">
        <v>56</v>
      </c>
      <c r="C12" s="12" t="s">
        <v>2</v>
      </c>
      <c r="D12" s="21">
        <v>20436154</v>
      </c>
      <c r="E12" s="15">
        <f>D12/$D$71</f>
        <v>3.9763651818164589E-2</v>
      </c>
    </row>
    <row r="13" spans="2:5" x14ac:dyDescent="0.25">
      <c r="B13" s="5" t="s">
        <v>57</v>
      </c>
      <c r="C13" s="12" t="s">
        <v>3</v>
      </c>
      <c r="D13" s="21">
        <v>1487590</v>
      </c>
      <c r="E13" s="15">
        <f>D13/$D$71</f>
        <v>2.8944786190289746E-3</v>
      </c>
    </row>
    <row r="14" spans="2:5" x14ac:dyDescent="0.25">
      <c r="B14" s="5" t="s">
        <v>58</v>
      </c>
      <c r="C14" s="12" t="s">
        <v>4</v>
      </c>
      <c r="D14" s="21">
        <v>27373479</v>
      </c>
      <c r="E14" s="15">
        <f>D14/$D$71</f>
        <v>5.326195369284456E-2</v>
      </c>
    </row>
    <row r="15" spans="2:5" x14ac:dyDescent="0.25">
      <c r="B15" s="5" t="s">
        <v>59</v>
      </c>
      <c r="C15" s="12" t="s">
        <v>49</v>
      </c>
      <c r="D15" s="21">
        <v>5267035</v>
      </c>
      <c r="E15" s="15">
        <f>D15/$D$71</f>
        <v>1.024833468440718E-2</v>
      </c>
    </row>
    <row r="16" spans="2:5" x14ac:dyDescent="0.25">
      <c r="B16" s="5" t="s">
        <v>60</v>
      </c>
      <c r="C16" s="12" t="s">
        <v>50</v>
      </c>
      <c r="D16" s="21">
        <v>719662</v>
      </c>
      <c r="E16" s="15">
        <f>D16/$D$71</f>
        <v>1.4002825186561014E-3</v>
      </c>
    </row>
    <row r="17" spans="2:5" x14ac:dyDescent="0.25">
      <c r="B17" s="6">
        <v>1902</v>
      </c>
      <c r="C17" s="12" t="s">
        <v>6</v>
      </c>
      <c r="D17" s="21">
        <v>11454138</v>
      </c>
      <c r="E17" s="15">
        <f>D17/$D$71</f>
        <v>2.2286891912695905E-2</v>
      </c>
    </row>
    <row r="18" spans="2:5" x14ac:dyDescent="0.25">
      <c r="B18" s="6">
        <v>1905</v>
      </c>
      <c r="C18" s="12" t="s">
        <v>7</v>
      </c>
      <c r="D18" s="21">
        <v>2187931</v>
      </c>
      <c r="E18" s="15">
        <f>D18/$D$71</f>
        <v>4.2571672970446719E-3</v>
      </c>
    </row>
    <row r="19" spans="2:5" x14ac:dyDescent="0.25">
      <c r="B19" s="6">
        <v>1907</v>
      </c>
      <c r="C19" s="12" t="s">
        <v>8</v>
      </c>
      <c r="D19" s="21">
        <v>2222478</v>
      </c>
      <c r="E19" s="15">
        <f>D19/$D$71</f>
        <v>4.3243871310389807E-3</v>
      </c>
    </row>
    <row r="20" spans="2:5" x14ac:dyDescent="0.25">
      <c r="B20" s="6">
        <v>1908</v>
      </c>
      <c r="C20" s="12" t="s">
        <v>51</v>
      </c>
      <c r="D20" s="21">
        <v>1650737</v>
      </c>
      <c r="E20" s="15">
        <f>D20/$D$71</f>
        <v>3.211921935573668E-3</v>
      </c>
    </row>
    <row r="21" spans="2:5" x14ac:dyDescent="0.25">
      <c r="B21" s="4">
        <v>2</v>
      </c>
      <c r="C21" s="11" t="s">
        <v>9</v>
      </c>
      <c r="D21" s="17">
        <f>SUM(D22:D28)</f>
        <v>75987214</v>
      </c>
      <c r="E21" s="14">
        <f>D21/$D$71</f>
        <v>0.14785214087388271</v>
      </c>
    </row>
    <row r="22" spans="2:5" x14ac:dyDescent="0.25">
      <c r="B22" s="5" t="s">
        <v>61</v>
      </c>
      <c r="C22" s="12" t="s">
        <v>10</v>
      </c>
      <c r="D22" s="22">
        <v>32735833</v>
      </c>
      <c r="E22" s="16">
        <f>D22/$D$71</f>
        <v>6.3695755345628255E-2</v>
      </c>
    </row>
    <row r="23" spans="2:5" x14ac:dyDescent="0.25">
      <c r="B23" s="5" t="s">
        <v>62</v>
      </c>
      <c r="C23" s="12" t="s">
        <v>11</v>
      </c>
      <c r="D23" s="22">
        <v>13292753</v>
      </c>
      <c r="E23" s="16">
        <f>D23/$D$71</f>
        <v>2.5864377514324015E-2</v>
      </c>
    </row>
    <row r="24" spans="2:5" x14ac:dyDescent="0.25">
      <c r="B24" s="5" t="s">
        <v>63</v>
      </c>
      <c r="C24" s="12" t="s">
        <v>12</v>
      </c>
      <c r="D24" s="22">
        <v>3853784</v>
      </c>
      <c r="E24" s="16">
        <f>D24/$D$71</f>
        <v>7.4985011934444023E-3</v>
      </c>
    </row>
    <row r="25" spans="2:5" x14ac:dyDescent="0.25">
      <c r="B25" s="5" t="s">
        <v>64</v>
      </c>
      <c r="C25" s="12" t="s">
        <v>13</v>
      </c>
      <c r="D25" s="22">
        <v>1078438</v>
      </c>
      <c r="E25" s="16">
        <f>D25/$D$71</f>
        <v>2.0983710114671175E-3</v>
      </c>
    </row>
    <row r="26" spans="2:5" x14ac:dyDescent="0.25">
      <c r="B26" s="6">
        <v>2902</v>
      </c>
      <c r="C26" s="12" t="s">
        <v>6</v>
      </c>
      <c r="D26" s="22">
        <v>19838589</v>
      </c>
      <c r="E26" s="16">
        <f>D26/$D$71</f>
        <v>3.8600939568162872E-2</v>
      </c>
    </row>
    <row r="27" spans="2:5" x14ac:dyDescent="0.25">
      <c r="B27" s="6">
        <v>2905</v>
      </c>
      <c r="C27" s="12" t="s">
        <v>7</v>
      </c>
      <c r="D27" s="22">
        <v>3172699</v>
      </c>
      <c r="E27" s="16">
        <f>D27/$D$71</f>
        <v>6.1732798823026565E-3</v>
      </c>
    </row>
    <row r="28" spans="2:5" x14ac:dyDescent="0.25">
      <c r="B28" s="6">
        <v>2907</v>
      </c>
      <c r="C28" s="12" t="s">
        <v>8</v>
      </c>
      <c r="D28" s="22">
        <v>2015118</v>
      </c>
      <c r="E28" s="16">
        <f>D28/$D$71</f>
        <v>3.9209163585533849E-3</v>
      </c>
    </row>
    <row r="29" spans="2:5" x14ac:dyDescent="0.25">
      <c r="B29" s="4">
        <v>3</v>
      </c>
      <c r="C29" s="11" t="s">
        <v>14</v>
      </c>
      <c r="D29" s="17">
        <f>SUM(D30:D38)</f>
        <v>32644331</v>
      </c>
      <c r="E29" s="14">
        <f>D29/$D$71</f>
        <v>6.3517715305967878E-2</v>
      </c>
    </row>
    <row r="30" spans="2:5" x14ac:dyDescent="0.25">
      <c r="B30" s="5" t="s">
        <v>65</v>
      </c>
      <c r="C30" s="12" t="s">
        <v>15</v>
      </c>
      <c r="D30" s="21">
        <v>4723109</v>
      </c>
      <c r="E30" s="15">
        <f>D30/$D$71</f>
        <v>9.1899905322322152E-3</v>
      </c>
    </row>
    <row r="31" spans="2:5" x14ac:dyDescent="0.25">
      <c r="B31" s="5" t="s">
        <v>66</v>
      </c>
      <c r="C31" s="12" t="s">
        <v>16</v>
      </c>
      <c r="D31" s="21">
        <v>1907146</v>
      </c>
      <c r="E31" s="15">
        <f>D31/$D$71</f>
        <v>3.7108298122242238E-3</v>
      </c>
    </row>
    <row r="32" spans="2:5" x14ac:dyDescent="0.25">
      <c r="B32" s="5" t="s">
        <v>67</v>
      </c>
      <c r="C32" s="12" t="s">
        <v>17</v>
      </c>
      <c r="D32" s="21">
        <v>8541996</v>
      </c>
      <c r="E32" s="15">
        <f>D32/$D$71</f>
        <v>1.6620590879093719E-2</v>
      </c>
    </row>
    <row r="33" spans="2:5" x14ac:dyDescent="0.25">
      <c r="B33" s="5" t="s">
        <v>68</v>
      </c>
      <c r="C33" s="12" t="s">
        <v>18</v>
      </c>
      <c r="D33" s="21">
        <v>3717016</v>
      </c>
      <c r="E33" s="15">
        <f>D33/$D$71</f>
        <v>7.2323848228265878E-3</v>
      </c>
    </row>
    <row r="34" spans="2:5" x14ac:dyDescent="0.25">
      <c r="B34" s="5" t="s">
        <v>69</v>
      </c>
      <c r="C34" s="12" t="s">
        <v>19</v>
      </c>
      <c r="D34" s="21">
        <v>348312</v>
      </c>
      <c r="E34" s="15">
        <f>D34/$D$71</f>
        <v>6.777281621624374E-4</v>
      </c>
    </row>
    <row r="35" spans="2:5" x14ac:dyDescent="0.25">
      <c r="B35" s="5" t="s">
        <v>70</v>
      </c>
      <c r="C35" s="12" t="s">
        <v>20</v>
      </c>
      <c r="D35" s="21">
        <v>2578965</v>
      </c>
      <c r="E35" s="15">
        <f>D35/$D$71</f>
        <v>5.0180218015206208E-3</v>
      </c>
    </row>
    <row r="36" spans="2:5" x14ac:dyDescent="0.25">
      <c r="B36" s="6">
        <v>3902</v>
      </c>
      <c r="C36" s="12" t="s">
        <v>6</v>
      </c>
      <c r="D36" s="21">
        <v>7727388</v>
      </c>
      <c r="E36" s="15">
        <f>D36/$D$71</f>
        <v>1.5035567156905513E-2</v>
      </c>
    </row>
    <row r="37" spans="2:5" x14ac:dyDescent="0.25">
      <c r="B37" s="6">
        <v>3905</v>
      </c>
      <c r="C37" s="12" t="s">
        <v>7</v>
      </c>
      <c r="D37" s="21">
        <v>1382330</v>
      </c>
      <c r="E37" s="15">
        <f>D37/$D$71</f>
        <v>2.6896689473862576E-3</v>
      </c>
    </row>
    <row r="38" spans="2:5" x14ac:dyDescent="0.25">
      <c r="B38" s="6">
        <v>3907</v>
      </c>
      <c r="C38" s="12" t="s">
        <v>8</v>
      </c>
      <c r="D38" s="21">
        <v>1718069</v>
      </c>
      <c r="E38" s="15">
        <f>D38/$D$71</f>
        <v>3.3429331916162998E-3</v>
      </c>
    </row>
    <row r="39" spans="2:5" x14ac:dyDescent="0.25">
      <c r="B39" s="4">
        <v>4</v>
      </c>
      <c r="C39" s="11" t="s">
        <v>21</v>
      </c>
      <c r="D39" s="17">
        <f>SUM(D40:D46)</f>
        <v>107525778</v>
      </c>
      <c r="E39" s="14">
        <f>D39/$D$71</f>
        <v>0.20921830975971614</v>
      </c>
    </row>
    <row r="40" spans="2:5" x14ac:dyDescent="0.25">
      <c r="B40" s="5" t="s">
        <v>71</v>
      </c>
      <c r="C40" s="12" t="s">
        <v>22</v>
      </c>
      <c r="D40" s="21">
        <v>30281713</v>
      </c>
      <c r="E40" s="15">
        <f>D40/$D$71</f>
        <v>5.8920650734457583E-2</v>
      </c>
    </row>
    <row r="41" spans="2:5" x14ac:dyDescent="0.25">
      <c r="B41" s="5" t="s">
        <v>72</v>
      </c>
      <c r="C41" s="12" t="s">
        <v>23</v>
      </c>
      <c r="D41" s="21">
        <v>6410475</v>
      </c>
      <c r="E41" s="15">
        <f>D41/$D$71</f>
        <v>1.2473183353827175E-2</v>
      </c>
    </row>
    <row r="42" spans="2:5" x14ac:dyDescent="0.25">
      <c r="B42" s="5" t="s">
        <v>73</v>
      </c>
      <c r="C42" s="12" t="s">
        <v>24</v>
      </c>
      <c r="D42" s="21">
        <v>19789630</v>
      </c>
      <c r="E42" s="15">
        <f>D42/$D$71</f>
        <v>3.8505677581520695E-2</v>
      </c>
    </row>
    <row r="43" spans="2:5" x14ac:dyDescent="0.25">
      <c r="B43" s="6">
        <v>4902</v>
      </c>
      <c r="C43" s="12" t="s">
        <v>6</v>
      </c>
      <c r="D43" s="21">
        <v>42474913</v>
      </c>
      <c r="E43" s="15">
        <f>D43/$D$71</f>
        <v>8.2645572720719984E-2</v>
      </c>
    </row>
    <row r="44" spans="2:5" x14ac:dyDescent="0.25">
      <c r="B44" s="6">
        <v>4905</v>
      </c>
      <c r="C44" s="12" t="s">
        <v>7</v>
      </c>
      <c r="D44" s="21">
        <v>6808153</v>
      </c>
      <c r="E44" s="15">
        <f>D44/$D$71</f>
        <v>1.3246965422984808E-2</v>
      </c>
    </row>
    <row r="45" spans="2:5" x14ac:dyDescent="0.25">
      <c r="B45" s="6">
        <v>4907</v>
      </c>
      <c r="C45" s="12" t="s">
        <v>8</v>
      </c>
      <c r="D45" s="21">
        <v>1644175</v>
      </c>
      <c r="E45" s="15">
        <f>D45/$D$71</f>
        <v>3.1991539224127379E-3</v>
      </c>
    </row>
    <row r="46" spans="2:5" x14ac:dyDescent="0.25">
      <c r="B46" s="6">
        <v>4908</v>
      </c>
      <c r="C46" s="12" t="s">
        <v>47</v>
      </c>
      <c r="D46" s="21">
        <v>116719</v>
      </c>
      <c r="E46" s="15">
        <f>D46/$D$71</f>
        <v>2.2710602379314389E-4</v>
      </c>
    </row>
    <row r="47" spans="2:5" x14ac:dyDescent="0.25">
      <c r="B47" s="4">
        <v>5</v>
      </c>
      <c r="C47" s="11" t="s">
        <v>25</v>
      </c>
      <c r="D47" s="17">
        <f>SUM(D48:D55)</f>
        <v>16132751</v>
      </c>
      <c r="E47" s="14">
        <f>D47/$D$71</f>
        <v>3.1390304341665586E-2</v>
      </c>
    </row>
    <row r="48" spans="2:5" x14ac:dyDescent="0.25">
      <c r="B48" s="5" t="s">
        <v>74</v>
      </c>
      <c r="C48" s="12" t="s">
        <v>26</v>
      </c>
      <c r="D48" s="21">
        <v>1249892</v>
      </c>
      <c r="E48" s="15">
        <f>D48/$D$71</f>
        <v>2.4319776753644238E-3</v>
      </c>
    </row>
    <row r="49" spans="2:5" x14ac:dyDescent="0.25">
      <c r="B49" s="5" t="s">
        <v>75</v>
      </c>
      <c r="C49" s="12" t="s">
        <v>27</v>
      </c>
      <c r="D49" s="21">
        <v>6460879</v>
      </c>
      <c r="E49" s="15">
        <f>D49/$D$71</f>
        <v>1.2571256949585103E-2</v>
      </c>
    </row>
    <row r="50" spans="2:5" x14ac:dyDescent="0.25">
      <c r="B50" s="5" t="s">
        <v>76</v>
      </c>
      <c r="C50" s="12" t="s">
        <v>28</v>
      </c>
      <c r="D50" s="21">
        <v>3489474</v>
      </c>
      <c r="E50" s="15">
        <f>D50/$D$71</f>
        <v>6.7896449187326569E-3</v>
      </c>
    </row>
    <row r="51" spans="2:5" x14ac:dyDescent="0.25">
      <c r="B51" s="5" t="s">
        <v>77</v>
      </c>
      <c r="C51" s="12" t="s">
        <v>29</v>
      </c>
      <c r="D51" s="21">
        <v>631073</v>
      </c>
      <c r="E51" s="15">
        <f>D51/$D$71</f>
        <v>1.2279104494830378E-3</v>
      </c>
    </row>
    <row r="52" spans="2:5" x14ac:dyDescent="0.25">
      <c r="B52" s="6">
        <v>5901</v>
      </c>
      <c r="C52" s="12" t="s">
        <v>5</v>
      </c>
      <c r="D52" s="21">
        <v>2592620</v>
      </c>
      <c r="E52" s="15">
        <f>D52/$D$71</f>
        <v>5.0445910212268841E-3</v>
      </c>
    </row>
    <row r="53" spans="2:5" x14ac:dyDescent="0.25">
      <c r="B53" s="6">
        <v>5902</v>
      </c>
      <c r="C53" s="12" t="s">
        <v>6</v>
      </c>
      <c r="D53" s="21">
        <v>219371</v>
      </c>
      <c r="E53" s="15">
        <f>D53/$D$71</f>
        <v>4.2684117877574146E-4</v>
      </c>
    </row>
    <row r="54" spans="2:5" x14ac:dyDescent="0.25">
      <c r="B54" s="6">
        <v>5905</v>
      </c>
      <c r="C54" s="12" t="s">
        <v>7</v>
      </c>
      <c r="D54" s="21">
        <v>1472768</v>
      </c>
      <c r="E54" s="15">
        <f>D54/$D$71</f>
        <v>2.8656387087773278E-3</v>
      </c>
    </row>
    <row r="55" spans="2:5" x14ac:dyDescent="0.25">
      <c r="B55" s="6">
        <v>5907</v>
      </c>
      <c r="C55" s="12" t="s">
        <v>8</v>
      </c>
      <c r="D55" s="21">
        <v>16674</v>
      </c>
      <c r="E55" s="15">
        <f>D55/$D$71</f>
        <v>3.2443439720412969E-5</v>
      </c>
    </row>
    <row r="56" spans="2:5" x14ac:dyDescent="0.25">
      <c r="B56" s="4">
        <v>6</v>
      </c>
      <c r="C56" s="11" t="s">
        <v>53</v>
      </c>
      <c r="D56" s="17">
        <f>SUM(D57:D70)</f>
        <v>190621208</v>
      </c>
      <c r="E56" s="14">
        <f>D56/$D$71</f>
        <v>0.3709012637147836</v>
      </c>
    </row>
    <row r="57" spans="2:5" x14ac:dyDescent="0.25">
      <c r="B57" s="5" t="s">
        <v>78</v>
      </c>
      <c r="C57" s="12" t="s">
        <v>30</v>
      </c>
      <c r="D57" s="21">
        <v>2633097</v>
      </c>
      <c r="E57" s="15">
        <f>D57/$D$71</f>
        <v>5.1233491542221551E-3</v>
      </c>
    </row>
    <row r="58" spans="2:5" x14ac:dyDescent="0.25">
      <c r="B58" s="5" t="s">
        <v>79</v>
      </c>
      <c r="C58" s="12" t="s">
        <v>31</v>
      </c>
      <c r="D58" s="21">
        <v>34989691</v>
      </c>
      <c r="E58" s="15">
        <f>D58/$D$71</f>
        <v>6.8081200119609941E-2</v>
      </c>
    </row>
    <row r="59" spans="2:5" x14ac:dyDescent="0.25">
      <c r="B59" s="5" t="s">
        <v>80</v>
      </c>
      <c r="C59" s="12" t="s">
        <v>32</v>
      </c>
      <c r="D59" s="21">
        <v>9559795</v>
      </c>
      <c r="E59" s="15">
        <f>D59/$D$71</f>
        <v>1.8600973540962292E-2</v>
      </c>
    </row>
    <row r="60" spans="2:5" x14ac:dyDescent="0.25">
      <c r="B60" s="5" t="s">
        <v>81</v>
      </c>
      <c r="C60" s="12" t="s">
        <v>48</v>
      </c>
      <c r="D60" s="21">
        <v>10209669</v>
      </c>
      <c r="E60" s="15">
        <f>D60/$D$71</f>
        <v>1.9865466040954117E-2</v>
      </c>
    </row>
    <row r="61" spans="2:5" x14ac:dyDescent="0.25">
      <c r="B61" s="5" t="s">
        <v>82</v>
      </c>
      <c r="C61" s="12" t="s">
        <v>33</v>
      </c>
      <c r="D61" s="21">
        <v>1214930</v>
      </c>
      <c r="E61" s="15">
        <f>D61/$D$71</f>
        <v>2.363950355015073E-3</v>
      </c>
    </row>
    <row r="62" spans="2:5" x14ac:dyDescent="0.25">
      <c r="B62" s="5" t="s">
        <v>83</v>
      </c>
      <c r="C62" s="12" t="s">
        <v>34</v>
      </c>
      <c r="D62" s="21">
        <v>11802377</v>
      </c>
      <c r="E62" s="15">
        <f>D62/$D$71</f>
        <v>2.2964478035089865E-2</v>
      </c>
    </row>
    <row r="63" spans="2:5" x14ac:dyDescent="0.25">
      <c r="B63" s="5" t="s">
        <v>84</v>
      </c>
      <c r="C63" s="12" t="s">
        <v>35</v>
      </c>
      <c r="D63" s="21">
        <v>716417</v>
      </c>
      <c r="E63" s="15">
        <f t="shared" ref="E63:E70" si="0">D63/$D$71</f>
        <v>1.3939685590847485E-3</v>
      </c>
    </row>
    <row r="64" spans="2:5" x14ac:dyDescent="0.25">
      <c r="B64" s="5" t="s">
        <v>85</v>
      </c>
      <c r="C64" s="12" t="s">
        <v>36</v>
      </c>
      <c r="D64" s="21">
        <v>12059753</v>
      </c>
      <c r="E64" s="15">
        <f t="shared" si="0"/>
        <v>2.3465267452235181E-2</v>
      </c>
    </row>
    <row r="65" spans="2:7" x14ac:dyDescent="0.25">
      <c r="B65" s="6">
        <v>6901</v>
      </c>
      <c r="C65" s="12" t="s">
        <v>5</v>
      </c>
      <c r="D65" s="21">
        <v>3415095</v>
      </c>
      <c r="E65" s="15">
        <f t="shared" si="0"/>
        <v>6.6449219606563347E-3</v>
      </c>
    </row>
    <row r="66" spans="2:7" x14ac:dyDescent="0.25">
      <c r="B66" s="6">
        <v>6902</v>
      </c>
      <c r="C66" s="12" t="s">
        <v>6</v>
      </c>
      <c r="D66" s="21">
        <v>9452111</v>
      </c>
      <c r="E66" s="15">
        <f t="shared" si="0"/>
        <v>1.839144737070603E-2</v>
      </c>
    </row>
    <row r="67" spans="2:7" x14ac:dyDescent="0.25">
      <c r="B67" s="6">
        <v>6905</v>
      </c>
      <c r="C67" s="12" t="s">
        <v>7</v>
      </c>
      <c r="D67" s="21">
        <v>4135974</v>
      </c>
      <c r="E67" s="15">
        <f t="shared" si="0"/>
        <v>8.0475724573704742E-3</v>
      </c>
    </row>
    <row r="68" spans="2:7" x14ac:dyDescent="0.25">
      <c r="B68" s="6">
        <v>6906</v>
      </c>
      <c r="C68" s="12" t="s">
        <v>37</v>
      </c>
      <c r="D68" s="21">
        <v>10379739</v>
      </c>
      <c r="E68" s="15">
        <f t="shared" si="0"/>
        <v>2.0196379786501115E-2</v>
      </c>
    </row>
    <row r="69" spans="2:7" x14ac:dyDescent="0.25">
      <c r="B69" s="6">
        <v>6908</v>
      </c>
      <c r="C69" s="12" t="s">
        <v>47</v>
      </c>
      <c r="D69" s="21">
        <v>4210976</v>
      </c>
      <c r="E69" s="15">
        <f t="shared" si="0"/>
        <v>8.1935076178544872E-3</v>
      </c>
    </row>
    <row r="70" spans="2:7" ht="15.75" thickBot="1" x14ac:dyDescent="0.3">
      <c r="B70" s="7">
        <v>6909</v>
      </c>
      <c r="C70" s="19" t="s">
        <v>43</v>
      </c>
      <c r="D70" s="23">
        <v>75841584</v>
      </c>
      <c r="E70" s="20">
        <f t="shared" si="0"/>
        <v>0.1475687812645218</v>
      </c>
      <c r="G70" s="18"/>
    </row>
    <row r="71" spans="2:7" ht="15.75" thickBot="1" x14ac:dyDescent="0.3">
      <c r="B71" s="26" t="s">
        <v>38</v>
      </c>
      <c r="C71" s="27"/>
      <c r="D71" s="24">
        <f>D9+D21+D29+D39+D47+D56</f>
        <v>513940573</v>
      </c>
      <c r="E71" s="25">
        <f>D71/$D$71</f>
        <v>1</v>
      </c>
    </row>
    <row r="72" spans="2:7" x14ac:dyDescent="0.25">
      <c r="B72"/>
    </row>
  </sheetData>
  <mergeCells count="5">
    <mergeCell ref="B71:C71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AFDB86E-E8E5-4C89-AD17-1361A0384C0E}"/>
</file>

<file path=customXml/itemProps2.xml><?xml version="1.0" encoding="utf-8"?>
<ds:datastoreItem xmlns:ds="http://schemas.openxmlformats.org/officeDocument/2006/customXml" ds:itemID="{1B3475BA-031D-40A9-A5F7-DDEB391CF810}"/>
</file>

<file path=customXml/itemProps3.xml><?xml version="1.0" encoding="utf-8"?>
<ds:datastoreItem xmlns:ds="http://schemas.openxmlformats.org/officeDocument/2006/customXml" ds:itemID="{D73C3536-B9FE-47B2-B377-708EA3CCDA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DOMICIUS SILVA SCHIEBEL</cp:lastModifiedBy>
  <dcterms:created xsi:type="dcterms:W3CDTF">2021-02-05T17:20:42Z</dcterms:created>
  <dcterms:modified xsi:type="dcterms:W3CDTF">2024-10-22T19:45:16Z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