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1760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D26" i="1" l="1"/>
  <c r="E23" i="1" l="1"/>
  <c r="E20" i="1" l="1"/>
  <c r="E22" i="1"/>
  <c r="E16" i="1"/>
  <c r="E18" i="1"/>
  <c r="E25" i="1"/>
  <c r="E12" i="1"/>
  <c r="E13" i="1"/>
  <c r="E21" i="1"/>
  <c r="E24" i="1"/>
  <c r="E17" i="1"/>
  <c r="E19" i="1"/>
  <c r="E14" i="1"/>
  <c r="E11" i="1"/>
  <c r="E15" i="1"/>
  <c r="E10" i="1"/>
  <c r="E26" i="1"/>
</calcChain>
</file>

<file path=xl/sharedStrings.xml><?xml version="1.0" encoding="utf-8"?>
<sst xmlns="http://schemas.openxmlformats.org/spreadsheetml/2006/main" count="40" uniqueCount="40">
  <si>
    <t>Descrição</t>
  </si>
  <si>
    <t>Previsto R$</t>
  </si>
  <si>
    <t>Total das Despesas</t>
  </si>
  <si>
    <t>ORÇAMENTO PROGRAMA</t>
  </si>
  <si>
    <t>SERVIÇO SOCIAL DO COMÉRCIO - SESC PR</t>
  </si>
  <si>
    <t>DESPESA POR CATEGORIA/ELEMENTOS</t>
  </si>
  <si>
    <t>Código</t>
  </si>
  <si>
    <t>Peso</t>
  </si>
  <si>
    <t>3.1.90.11</t>
  </si>
  <si>
    <t>Vencimentos e Vantagens fixas</t>
  </si>
  <si>
    <t>3.1.90.13</t>
  </si>
  <si>
    <t>Obrigações Patronais</t>
  </si>
  <si>
    <t>3.1.90.94</t>
  </si>
  <si>
    <t>Contribuições</t>
  </si>
  <si>
    <t>3.3.50.41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</si>
  <si>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</si>
  <si>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</si>
  <si>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</si>
  <si>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</si>
  <si>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</si>
  <si>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</si>
  <si>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</si>
  <si>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</si>
  <si>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</si>
  <si>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</si>
  <si>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Indenizações e Restituições Trabalhistas</t>
  </si>
  <si>
    <t>3.1.90.16</t>
  </si>
  <si>
    <t>3.1.90.91</t>
  </si>
  <si>
    <t>Outras despesas variáveis</t>
  </si>
  <si>
    <t>Sentenças judiciais – pessoal e encargos</t>
  </si>
  <si>
    <t>3.3.90.14</t>
  </si>
  <si>
    <t>Diárias</t>
  </si>
  <si>
    <t>3.3.90.33</t>
  </si>
  <si>
    <t>Passagens e Despesas com Locomoção</t>
  </si>
  <si>
    <t>3.3.90.37</t>
  </si>
  <si>
    <t>Locação de Mão de Obra</t>
  </si>
  <si>
    <t>3.3.90.47</t>
  </si>
  <si>
    <t>Obrigações Tributárias e Contributibas</t>
  </si>
  <si>
    <t>3.3.90.91</t>
  </si>
  <si>
    <t>Sentenças Judiciais - Outras Despesas Correntes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</si>
</sst>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7"/>
  <sheetViews>
    <sheetView showGridLines="0" tabSelected="1" workbookViewId="0">
      <selection activeCell="D31" sqref="D31"/>
    </sheetView>
  </sheetViews>
  <sheetFormatPr defaultRowHeight="15" x14ac:dyDescent="0.2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 x14ac:dyDescent="0.25">
      <c r="B1" s="20" t="s">
        <v>3</v>
      </c>
      <c r="C1" s="20"/>
      <c r="D1" s="20"/>
      <c r="E1" s="20"/>
      <c r="F1" s="7"/>
    </row>
    <row r="2" spans="2:6" x14ac:dyDescent="0.25">
      <c r="B2" s="22">
        <v>2024</v>
      </c>
      <c r="C2" s="22"/>
      <c r="D2" s="22"/>
      <c r="E2" s="22"/>
      <c r="F2" s="9"/>
    </row>
    <row r="3" spans="2:6" x14ac:dyDescent="0.25">
      <c r="C3" s="2"/>
      <c r="D3" s="3"/>
      <c r="E3" s="3"/>
      <c r="F3" s="4"/>
    </row>
    <row r="4" spans="2:6" x14ac:dyDescent="0.25">
      <c r="B4" s="21" t="s">
        <v>4</v>
      </c>
      <c r="C4" s="21"/>
      <c r="D4" s="21"/>
      <c r="E4" s="21"/>
      <c r="F4" s="8"/>
    </row>
    <row r="5" spans="2:6" x14ac:dyDescent="0.25">
      <c r="C5" s="2"/>
      <c r="D5" s="2"/>
      <c r="E5" s="2"/>
      <c r="F5" s="5"/>
    </row>
    <row r="6" spans="2:6" x14ac:dyDescent="0.25">
      <c r="B6" s="20" t="s">
        <v>5</v>
      </c>
      <c r="C6" s="20"/>
      <c r="D6" s="20"/>
      <c r="E6" s="20"/>
      <c r="F6" s="8"/>
    </row>
    <row r="7" spans="2:6" x14ac:dyDescent="0.25">
      <c r="C7" s="6"/>
      <c r="D7" s="2"/>
      <c r="E7" s="2"/>
      <c r="F7" s="2"/>
    </row>
    <row r="8" spans="2:6" ht="15.75" thickBot="1" x14ac:dyDescent="0.3"/>
    <row r="9" spans="2:6" ht="15.75" thickBot="1" x14ac:dyDescent="0.3">
      <c r="B9" s="15" t="s">
        <v>6</v>
      </c>
      <c r="C9" s="10" t="s">
        <v>0</v>
      </c>
      <c r="D9" s="10" t="s">
        <v>1</v>
      </c>
      <c r="E9" s="1" t="s">
        <v>7</v>
      </c>
    </row>
    <row r="10" spans="2:6" x14ac:dyDescent="0.25">
      <c r="B10" s="12" t="s">
        <v>8</v>
      </c>
      <c r="C10" s="12" t="s">
        <v>9</v>
      </c>
      <c r="D10" s="14">
        <v>130366777</v>
      </c>
      <c r="E10" s="13">
        <f>D10/$D$26</f>
        <v>0.21652834450766745</v>
      </c>
    </row>
    <row r="11" spans="2:6" x14ac:dyDescent="0.25">
      <c r="B11" s="12" t="s">
        <v>10</v>
      </c>
      <c r="C11" s="12" t="s">
        <v>11</v>
      </c>
      <c r="D11" s="14">
        <v>41717395</v>
      </c>
      <c r="E11" s="13">
        <f>D11/$D$26</f>
        <v>6.9289114024215254E-2</v>
      </c>
    </row>
    <row r="12" spans="2:6" x14ac:dyDescent="0.25">
      <c r="B12" s="12" t="s">
        <v>26</v>
      </c>
      <c r="C12" s="12" t="s">
        <v>28</v>
      </c>
      <c r="D12" s="14">
        <v>2900000</v>
      </c>
      <c r="E12" s="13">
        <f>D12/$D$26</f>
        <v>4.8166581511195567E-3</v>
      </c>
    </row>
    <row r="13" spans="2:6" x14ac:dyDescent="0.25">
      <c r="B13" s="12" t="s">
        <v>27</v>
      </c>
      <c r="C13" s="12" t="s">
        <v>29</v>
      </c>
      <c r="D13" s="14">
        <v>4000000</v>
      </c>
      <c r="E13" s="13">
        <f>D13/$D$26</f>
        <v>6.6436664153373196E-3</v>
      </c>
    </row>
    <row r="14" spans="2:6" x14ac:dyDescent="0.25">
      <c r="B14" s="12" t="s">
        <v>12</v>
      </c>
      <c r="C14" s="12" t="s">
        <v>25</v>
      </c>
      <c r="D14" s="14">
        <v>5375979</v>
      </c>
      <c r="E14" s="13">
        <f>D14/$D$26</f>
        <v>8.9290527829646773E-3</v>
      </c>
    </row>
    <row r="15" spans="2:6" x14ac:dyDescent="0.25">
      <c r="B15" s="12" t="s">
        <v>14</v>
      </c>
      <c r="C15" s="12" t="s">
        <v>13</v>
      </c>
      <c r="D15" s="14">
        <v>10077683</v>
      </c>
      <c r="E15" s="13">
        <f>D15/$D$26</f>
        <v>1.6738191022878962E-2</v>
      </c>
    </row>
    <row r="16" spans="2:6" x14ac:dyDescent="0.25">
      <c r="B16" s="12" t="s">
        <v>30</v>
      </c>
      <c r="C16" s="12" t="s">
        <v>31</v>
      </c>
      <c r="D16" s="14">
        <v>3056115</v>
      </c>
      <c r="E16" s="13">
        <f>D16/$D$26</f>
        <v>5.0759521467271529E-3</v>
      </c>
    </row>
    <row r="17" spans="2:5" x14ac:dyDescent="0.25">
      <c r="B17" s="12" t="s">
        <v>15</v>
      </c>
      <c r="C17" s="12" t="s">
        <v>16</v>
      </c>
      <c r="D17" s="14">
        <v>57099924</v>
      </c>
      <c r="E17" s="13">
        <f>D17/$D$26</f>
        <v>9.4838211849278348E-2</v>
      </c>
    </row>
    <row r="18" spans="2:5" x14ac:dyDescent="0.25">
      <c r="B18" s="12" t="s">
        <v>32</v>
      </c>
      <c r="C18" s="12" t="s">
        <v>33</v>
      </c>
      <c r="D18" s="14">
        <v>4379411</v>
      </c>
      <c r="E18" s="13">
        <f>D18/$D$26</f>
        <v>7.2738364449147072E-3</v>
      </c>
    </row>
    <row r="19" spans="2:5" x14ac:dyDescent="0.25">
      <c r="B19" s="12" t="s">
        <v>17</v>
      </c>
      <c r="C19" s="12" t="s">
        <v>18</v>
      </c>
      <c r="D19" s="14">
        <v>5759021</v>
      </c>
      <c r="E19" s="13">
        <f>D19/$D$26</f>
        <v>9.5652536007305861E-3</v>
      </c>
    </row>
    <row r="20" spans="2:5" x14ac:dyDescent="0.25">
      <c r="B20" s="12" t="s">
        <v>34</v>
      </c>
      <c r="C20" s="12" t="s">
        <v>35</v>
      </c>
      <c r="D20" s="14">
        <v>27576283</v>
      </c>
      <c r="E20" s="13">
        <f>D20/$D$26</f>
        <v>4.580190630673437E-2</v>
      </c>
    </row>
    <row r="21" spans="2:5" x14ac:dyDescent="0.25">
      <c r="B21" s="12" t="s">
        <v>19</v>
      </c>
      <c r="C21" s="12" t="s">
        <v>20</v>
      </c>
      <c r="D21" s="14">
        <v>139282832</v>
      </c>
      <c r="E21" s="13">
        <f>D21/$D$26</f>
        <v>0.23133716829786755</v>
      </c>
    </row>
    <row r="22" spans="2:5" x14ac:dyDescent="0.25">
      <c r="B22" s="12" t="s">
        <v>36</v>
      </c>
      <c r="C22" s="12" t="s">
        <v>37</v>
      </c>
      <c r="D22" s="14">
        <v>500000</v>
      </c>
      <c r="E22" s="13">
        <f>D22/$D$26</f>
        <v>8.3045830191716494E-4</v>
      </c>
    </row>
    <row r="23" spans="2:5" x14ac:dyDescent="0.25">
      <c r="B23" s="12" t="s">
        <v>38</v>
      </c>
      <c r="C23" s="12" t="s">
        <v>39</v>
      </c>
      <c r="D23" s="14">
        <v>1500000</v>
      </c>
      <c r="E23" s="13">
        <f>D23/$D$26</f>
        <v>2.4913749057514948E-3</v>
      </c>
    </row>
    <row r="24" spans="2:5" x14ac:dyDescent="0.25">
      <c r="B24" s="12" t="s">
        <v>21</v>
      </c>
      <c r="C24" s="12" t="s">
        <v>22</v>
      </c>
      <c r="D24" s="14">
        <v>127046000</v>
      </c>
      <c r="E24" s="13">
        <f>D24/$D$26</f>
        <v>0.21101281085073628</v>
      </c>
    </row>
    <row r="25" spans="2:5" ht="15.75" thickBot="1" x14ac:dyDescent="0.3">
      <c r="B25" s="12" t="s">
        <v>23</v>
      </c>
      <c r="C25" s="12" t="s">
        <v>24</v>
      </c>
      <c r="D25" s="14">
        <v>41439769</v>
      </c>
      <c r="E25" s="13">
        <f>D25/$D$26</f>
        <v>6.8828000391159147E-2</v>
      </c>
    </row>
    <row r="26" spans="2:5" ht="15.75" thickBot="1" x14ac:dyDescent="0.3">
      <c r="B26" s="18" t="s">
        <v>2</v>
      </c>
      <c r="C26" s="19"/>
      <c r="D26" s="16">
        <f>SUM(D10:D25)</f>
        <v>602077189</v>
      </c>
      <c r="E26" s="17">
        <f>D26/$D$26</f>
        <v>1</v>
      </c>
    </row>
    <row r="27" spans="2:5" x14ac:dyDescent="0.25">
      <c r="E27" s="11"/>
    </row>
  </sheetData>
  <mergeCells count="5">
    <mergeCell ref="B26:C26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49D1D1-7E70-4D50-AEE1-BB21F53D50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61AD56-8F45-4947-8489-5D76BA7FB1F1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518f0e3b-2d0d-4cc1-8f84-fd83e3e1d86f"/>
    <ds:schemaRef ds:uri="7bd33aee-67a4-431d-ace2-af54a0e24dbc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BFE7487-5FA1-4AA0-8248-B191C56839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JOIL CEZAR BAPTISTEL</cp:lastModifiedBy>
  <dcterms:created xsi:type="dcterms:W3CDTF">2022-06-08T11:45:16Z</dcterms:created>
  <dcterms:modified xsi:type="dcterms:W3CDTF">2024-01-24T20:26:09Z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