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18"/>
  <workbookPr defaultThemeVersion="124226"/>
  <xr:revisionPtr revIDLastSave="0" documentId="11_B0D2BEC52809ED21EC448E438F77A5A870961F8D" xr6:coauthVersionLast="47" xr6:coauthVersionMax="47" xr10:uidLastSave="{00000000-0000-0000-0000-000000000000}"/>
  <bookViews>
    <workbookView xWindow="480" yWindow="75" windowWidth="27795" windowHeight="11835" xr2:uid="{00000000-000D-0000-FFFF-FFFF00000000}"/>
  </bookViews>
  <sheets>
    <sheet name="Plan1" sheetId="1" r:id="rId1"/>
    <sheet name="Plan2" sheetId="2" r:id="rId2"/>
    <sheet name="Plan3" sheetId="3" r:id="rId3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7" i="1" l="1"/>
  <c r="E26" i="1" s="1"/>
  <c r="E23" i="1" l="1"/>
  <c r="E20" i="1" l="1"/>
  <c r="E22" i="1"/>
  <c r="E16" i="1"/>
  <c r="E18" i="1"/>
  <c r="E25" i="1"/>
  <c r="E12" i="1"/>
  <c r="E13" i="1"/>
  <c r="E21" i="1"/>
  <c r="E24" i="1"/>
  <c r="E17" i="1"/>
  <c r="E19" i="1"/>
  <c r="E14" i="1"/>
  <c r="E11" i="1"/>
  <c r="E15" i="1"/>
  <c r="E10" i="1"/>
  <c r="E27" i="1"/>
</calcChain>
</file>

<file path=xl/sharedStrings.xml><?xml version="1.0" encoding="utf-8"?>
<sst xmlns="http://schemas.openxmlformats.org/spreadsheetml/2006/main" count="43" uniqueCount="43">
  <si>
    <t>ORÇAMENTO PROGRAMA</t>
  </si>
  <si>
    <t>2023 - RETIFICATIVO</t>
  </si>
  <si>
    <t>SERVIÇO SOCIAL DO COMÉRCIO - SESC PR</t>
  </si>
  <si>
    <t>DESPESA POR CATEGORIA/ELEMENTOS</t>
  </si>
  <si>
    <t>Código</t>
  </si>
  <si>
    <t>Descrição</t>
  </si>
  <si>
    <t>Previsto R$</t>
  </si>
  <si>
    <t>Peso</t>
  </si>
  <si>
    <t>3.1.90.11</t>
  </si>
  <si>
    <t>Vencimentos e Vantagens fixas</t>
  </si>
  <si>
    <t>3.1.90.13</t>
  </si>
  <si>
    <t>Obrigações Patronais</t>
  </si>
  <si>
    <t>3.1.90.16</t>
  </si>
  <si>
    <t>Outras despesas variáveis</t>
  </si>
  <si>
    <t>3.1.90.91</t>
  </si>
  <si>
    <t>Sentenças judiciais – pessoal e encargos</t>
  </si>
  <si>
    <t>3.1.90.94</t>
  </si>
  <si>
    <t>Indenizações e Restituições Trabalhistas</t>
  </si>
  <si>
    <t>3.3.50.41</t>
  </si>
  <si>
    <t>Contribuições</t>
  </si>
  <si>
    <t>3.3.90.14</t>
  </si>
  <si>
    <t>Diárias</t>
  </si>
  <si>
    <t>3.3.90.30</t>
  </si>
  <si>
    <t>Material de Consumo</t>
  </si>
  <si>
    <t>3.3.90.33</t>
  </si>
  <si>
    <t>Passagens e Despesas com Locomoção</t>
  </si>
  <si>
    <t>3.3.90.36</t>
  </si>
  <si>
    <t>Outros Serviços de Terceiros - Pessoa Física</t>
  </si>
  <si>
    <t>3.3.90.37</t>
  </si>
  <si>
    <t>Locação de Mão de Obra</t>
  </si>
  <si>
    <t>3.3.90.39</t>
  </si>
  <si>
    <t>Outros Serviços de Terceiros - Pessoa Jurídica</t>
  </si>
  <si>
    <t>3.3.90.47</t>
  </si>
  <si>
    <t>Obrigações Tributárias e Contributibas</t>
  </si>
  <si>
    <t>3.3.90.91</t>
  </si>
  <si>
    <t>Sentenças Judiciais - Outras Despesas Correntes</t>
  </si>
  <si>
    <t>4.4.90.51</t>
  </si>
  <si>
    <t>Obras e Instalações</t>
  </si>
  <si>
    <t>4.4.90.52</t>
  </si>
  <si>
    <t>Equipamentos e Material Permanente</t>
  </si>
  <si>
    <t>4.5.90.61</t>
  </si>
  <si>
    <t xml:space="preserve">Aquisição de Imóveis </t>
  </si>
  <si>
    <t>Total das Despesas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</si>
</sst>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#,##0.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3">
    <xf numFmtId="0" fontId="0" fillId="0" borderId="0" xfId="0"/>
    <xf numFmtId="0" fontId="5" fillId="0" borderId="2" xfId="0" applyFont="1" applyBorder="1" applyAlignment="1">
      <alignment horizontal="center" vertical="center" wrapText="1"/>
    </xf>
    <xf numFmtId="43" fontId="0" fillId="0" borderId="0" xfId="1" applyFont="1" applyAlignment="1">
      <alignment horizontal="center"/>
    </xf>
    <xf numFmtId="43" fontId="0" fillId="0" borderId="0" xfId="1" applyFont="1"/>
    <xf numFmtId="10" fontId="0" fillId="0" borderId="0" xfId="1" applyNumberFormat="1" applyFont="1"/>
    <xf numFmtId="10" fontId="0" fillId="0" borderId="0" xfId="1" applyNumberFormat="1" applyFont="1" applyAlignment="1">
      <alignment horizontal="center"/>
    </xf>
    <xf numFmtId="43" fontId="2" fillId="0" borderId="0" xfId="1" applyFont="1" applyAlignment="1">
      <alignment horizontal="center"/>
    </xf>
    <xf numFmtId="43" fontId="2" fillId="0" borderId="0" xfId="1" applyFont="1" applyAlignment="1"/>
    <xf numFmtId="43" fontId="0" fillId="0" borderId="0" xfId="1" applyFont="1" applyAlignment="1"/>
    <xf numFmtId="0" fontId="2" fillId="0" borderId="0" xfId="1" applyNumberFormat="1" applyFont="1" applyAlignment="1"/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3" fillId="0" borderId="3" xfId="0" applyFont="1" applyBorder="1" applyAlignment="1">
      <alignment horizontal="justify" vertical="center" wrapText="1"/>
    </xf>
    <xf numFmtId="10" fontId="3" fillId="0" borderId="4" xfId="0" applyNumberFormat="1" applyFont="1" applyBorder="1" applyAlignment="1">
      <alignment horizontal="center" vertical="center" wrapText="1"/>
    </xf>
    <xf numFmtId="164" fontId="3" fillId="0" borderId="3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164" fontId="4" fillId="2" borderId="6" xfId="0" applyNumberFormat="1" applyFont="1" applyFill="1" applyBorder="1" applyAlignment="1">
      <alignment horizontal="right" vertical="center" wrapText="1"/>
    </xf>
    <xf numFmtId="10" fontId="4" fillId="2" borderId="7" xfId="0" applyNumberFormat="1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43" fontId="2" fillId="0" borderId="0" xfId="1" applyFont="1" applyAlignment="1">
      <alignment horizontal="center"/>
    </xf>
    <xf numFmtId="43" fontId="0" fillId="0" borderId="0" xfId="1" applyFont="1" applyAlignment="1">
      <alignment horizontal="center"/>
    </xf>
    <xf numFmtId="0" fontId="2" fillId="0" borderId="0" xfId="1" applyNumberFormat="1" applyFont="1" applyAlignment="1">
      <alignment horizontal="center"/>
    </xf>
  </cellXfs>
  <cellStyles count="3">
    <cellStyle name="Moeda 2" xfId="2" xr:uid="{00000000-0005-0000-0000-000000000000}"/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38100</xdr:rowOff>
    </xdr:from>
    <xdr:to>
      <xdr:col>2</xdr:col>
      <xdr:colOff>685800</xdr:colOff>
      <xdr:row>3</xdr:row>
      <xdr:rowOff>74060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38100"/>
          <a:ext cx="1905000" cy="607460"/>
        </a:xfrm>
        <a:prstGeom prst="rect">
          <a:avLst/>
        </a:prstGeom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28"/>
  <sheetViews>
    <sheetView showGridLines="0" tabSelected="1" workbookViewId="0">
      <selection activeCell="I5" sqref="I5"/>
    </sheetView>
  </sheetViews>
  <sheetFormatPr defaultRowHeight="15"/>
  <cols>
    <col min="2" max="2" width="9.5703125" bestFit="1" customWidth="1"/>
    <col min="3" max="3" width="68.5703125" customWidth="1"/>
    <col min="4" max="4" width="29.42578125" customWidth="1"/>
    <col min="5" max="5" width="12.140625" customWidth="1"/>
  </cols>
  <sheetData>
    <row r="1" spans="2:6">
      <c r="B1" s="20" t="s">
        <v>0</v>
      </c>
      <c r="C1" s="20"/>
      <c r="D1" s="20"/>
      <c r="E1" s="20"/>
      <c r="F1" s="7"/>
    </row>
    <row r="2" spans="2:6">
      <c r="B2" s="22" t="s">
        <v>1</v>
      </c>
      <c r="C2" s="22"/>
      <c r="D2" s="22"/>
      <c r="E2" s="22"/>
      <c r="F2" s="9"/>
    </row>
    <row r="3" spans="2:6">
      <c r="C3" s="2"/>
      <c r="D3" s="3"/>
      <c r="E3" s="3"/>
      <c r="F3" s="4"/>
    </row>
    <row r="4" spans="2:6">
      <c r="B4" s="21" t="s">
        <v>2</v>
      </c>
      <c r="C4" s="21"/>
      <c r="D4" s="21"/>
      <c r="E4" s="21"/>
      <c r="F4" s="8"/>
    </row>
    <row r="5" spans="2:6">
      <c r="C5" s="2"/>
      <c r="D5" s="2"/>
      <c r="E5" s="2"/>
      <c r="F5" s="5"/>
    </row>
    <row r="6" spans="2:6">
      <c r="B6" s="20" t="s">
        <v>3</v>
      </c>
      <c r="C6" s="20"/>
      <c r="D6" s="20"/>
      <c r="E6" s="20"/>
      <c r="F6" s="8"/>
    </row>
    <row r="7" spans="2:6">
      <c r="C7" s="6"/>
      <c r="D7" s="2"/>
      <c r="E7" s="2"/>
      <c r="F7" s="2"/>
    </row>
    <row r="8" spans="2:6" ht="15.75" thickBot="1"/>
    <row r="9" spans="2:6" ht="15.75" thickBot="1">
      <c r="B9" s="15" t="s">
        <v>4</v>
      </c>
      <c r="C9" s="10" t="s">
        <v>5</v>
      </c>
      <c r="D9" s="10" t="s">
        <v>6</v>
      </c>
      <c r="E9" s="1" t="s">
        <v>7</v>
      </c>
    </row>
    <row r="10" spans="2:6">
      <c r="B10" s="12" t="s">
        <v>8</v>
      </c>
      <c r="C10" s="12" t="s">
        <v>9</v>
      </c>
      <c r="D10" s="14">
        <v>116914157</v>
      </c>
      <c r="E10" s="13">
        <f t="shared" ref="E10:E27" si="0">D10/$D$27</f>
        <v>0.22907413864798937</v>
      </c>
    </row>
    <row r="11" spans="2:6">
      <c r="B11" s="12" t="s">
        <v>10</v>
      </c>
      <c r="C11" s="12" t="s">
        <v>11</v>
      </c>
      <c r="D11" s="14">
        <v>35074245</v>
      </c>
      <c r="E11" s="13">
        <f t="shared" si="0"/>
        <v>6.8722237479790824E-2</v>
      </c>
    </row>
    <row r="12" spans="2:6">
      <c r="B12" s="12" t="s">
        <v>12</v>
      </c>
      <c r="C12" s="12" t="s">
        <v>13</v>
      </c>
      <c r="D12" s="14">
        <v>2737500</v>
      </c>
      <c r="E12" s="13">
        <f t="shared" si="0"/>
        <v>5.3636828134412404E-3</v>
      </c>
    </row>
    <row r="13" spans="2:6">
      <c r="B13" s="12" t="s">
        <v>14</v>
      </c>
      <c r="C13" s="12" t="s">
        <v>15</v>
      </c>
      <c r="D13" s="14">
        <v>3000000</v>
      </c>
      <c r="E13" s="13">
        <f t="shared" si="0"/>
        <v>5.8780085626753322E-3</v>
      </c>
    </row>
    <row r="14" spans="2:6">
      <c r="B14" s="12" t="s">
        <v>16</v>
      </c>
      <c r="C14" s="12" t="s">
        <v>17</v>
      </c>
      <c r="D14" s="14">
        <v>3593760</v>
      </c>
      <c r="E14" s="13">
        <f t="shared" si="0"/>
        <v>7.041384017400034E-3</v>
      </c>
    </row>
    <row r="15" spans="2:6">
      <c r="B15" s="12" t="s">
        <v>18</v>
      </c>
      <c r="C15" s="12" t="s">
        <v>19</v>
      </c>
      <c r="D15" s="14">
        <v>9708180</v>
      </c>
      <c r="E15" s="13">
        <f t="shared" si="0"/>
        <v>1.9021588389331136E-2</v>
      </c>
    </row>
    <row r="16" spans="2:6">
      <c r="B16" s="12" t="s">
        <v>20</v>
      </c>
      <c r="C16" s="12" t="s">
        <v>21</v>
      </c>
      <c r="D16" s="14">
        <v>2831131</v>
      </c>
      <c r="E16" s="13">
        <f t="shared" si="0"/>
        <v>5.5471374200185249E-3</v>
      </c>
    </row>
    <row r="17" spans="2:5">
      <c r="B17" s="12" t="s">
        <v>22</v>
      </c>
      <c r="C17" s="12" t="s">
        <v>23</v>
      </c>
      <c r="D17" s="14">
        <v>46788384</v>
      </c>
      <c r="E17" s="13">
        <f t="shared" si="0"/>
        <v>9.1674173928580502E-2</v>
      </c>
    </row>
    <row r="18" spans="2:5">
      <c r="B18" s="12" t="s">
        <v>24</v>
      </c>
      <c r="C18" s="12" t="s">
        <v>25</v>
      </c>
      <c r="D18" s="14">
        <v>4178311</v>
      </c>
      <c r="E18" s="13">
        <f t="shared" si="0"/>
        <v>8.1867159451735096E-3</v>
      </c>
    </row>
    <row r="19" spans="2:5">
      <c r="B19" s="12" t="s">
        <v>26</v>
      </c>
      <c r="C19" s="12" t="s">
        <v>27</v>
      </c>
      <c r="D19" s="14">
        <v>4874801</v>
      </c>
      <c r="E19" s="13">
        <f t="shared" si="0"/>
        <v>9.5513740064460898E-3</v>
      </c>
    </row>
    <row r="20" spans="2:5">
      <c r="B20" s="12" t="s">
        <v>28</v>
      </c>
      <c r="C20" s="12" t="s">
        <v>29</v>
      </c>
      <c r="D20" s="14">
        <v>23464853</v>
      </c>
      <c r="E20" s="13">
        <f t="shared" si="0"/>
        <v>4.5975535618639318E-2</v>
      </c>
    </row>
    <row r="21" spans="2:5">
      <c r="B21" s="12" t="s">
        <v>30</v>
      </c>
      <c r="C21" s="12" t="s">
        <v>31</v>
      </c>
      <c r="D21" s="14">
        <v>118791890</v>
      </c>
      <c r="E21" s="13">
        <f t="shared" si="0"/>
        <v>0.23275324886546206</v>
      </c>
    </row>
    <row r="22" spans="2:5">
      <c r="B22" s="12" t="s">
        <v>32</v>
      </c>
      <c r="C22" s="12" t="s">
        <v>33</v>
      </c>
      <c r="D22" s="14">
        <v>450662</v>
      </c>
      <c r="E22" s="13">
        <f t="shared" si="0"/>
        <v>8.8299836495746352E-4</v>
      </c>
    </row>
    <row r="23" spans="2:5">
      <c r="B23" s="12" t="s">
        <v>34</v>
      </c>
      <c r="C23" s="12" t="s">
        <v>35</v>
      </c>
      <c r="D23" s="14">
        <v>1500000</v>
      </c>
      <c r="E23" s="13">
        <f t="shared" si="0"/>
        <v>2.9390042813376661E-3</v>
      </c>
    </row>
    <row r="24" spans="2:5">
      <c r="B24" s="12" t="s">
        <v>36</v>
      </c>
      <c r="C24" s="12" t="s">
        <v>37</v>
      </c>
      <c r="D24" s="14">
        <v>96220000</v>
      </c>
      <c r="E24" s="13">
        <f t="shared" si="0"/>
        <v>0.18852732796687349</v>
      </c>
    </row>
    <row r="25" spans="2:5">
      <c r="B25" s="12" t="s">
        <v>38</v>
      </c>
      <c r="C25" s="12" t="s">
        <v>39</v>
      </c>
      <c r="D25" s="14">
        <v>33749062</v>
      </c>
      <c r="E25" s="13">
        <f t="shared" si="0"/>
        <v>6.6125758472753551E-2</v>
      </c>
    </row>
    <row r="26" spans="2:5" ht="15.75" thickBot="1">
      <c r="B26" s="12" t="s">
        <v>40</v>
      </c>
      <c r="C26" s="12" t="s">
        <v>41</v>
      </c>
      <c r="D26" s="14">
        <v>6500000</v>
      </c>
      <c r="E26" s="13">
        <f t="shared" si="0"/>
        <v>1.2735685219129886E-2</v>
      </c>
    </row>
    <row r="27" spans="2:5" ht="15.75" thickBot="1">
      <c r="B27" s="18" t="s">
        <v>42</v>
      </c>
      <c r="C27" s="19"/>
      <c r="D27" s="16">
        <f>SUM(D10:D26)</f>
        <v>510376936</v>
      </c>
      <c r="E27" s="17">
        <f t="shared" si="0"/>
        <v>1</v>
      </c>
    </row>
    <row r="28" spans="2:5">
      <c r="E28" s="11"/>
    </row>
  </sheetData>
  <mergeCells count="5">
    <mergeCell ref="B27:C27"/>
    <mergeCell ref="B6:E6"/>
    <mergeCell ref="B4:E4"/>
    <mergeCell ref="B2:E2"/>
    <mergeCell ref="B1:E1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8f0e3b-2d0d-4cc1-8f84-fd83e3e1d86f" xsi:nil="true"/>
    <lcf76f155ced4ddcb4097134ff3c332f xmlns="7bd33aee-67a4-431d-ace2-af54a0e24dbc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A8B522EACD66E489C8C64CAF9628508" ma:contentTypeVersion="12" ma:contentTypeDescription="Crie um novo documento." ma:contentTypeScope="" ma:versionID="3e640f6438750c230320849940068dde">
  <xsd:schema xmlns:xsd="http://www.w3.org/2001/XMLSchema" xmlns:xs="http://www.w3.org/2001/XMLSchema" xmlns:p="http://schemas.microsoft.com/office/2006/metadata/properties" xmlns:ns2="7bd33aee-67a4-431d-ace2-af54a0e24dbc" xmlns:ns3="518f0e3b-2d0d-4cc1-8f84-fd83e3e1d86f" targetNamespace="http://schemas.microsoft.com/office/2006/metadata/properties" ma:root="true" ma:fieldsID="b43821b62272443ab83d75aaa00a528f" ns2:_="" ns3:_="">
    <xsd:import namespace="7bd33aee-67a4-431d-ace2-af54a0e24dbc"/>
    <xsd:import namespace="518f0e3b-2d0d-4cc1-8f84-fd83e3e1d8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d33aee-67a4-431d-ace2-af54a0e24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8f0e3b-2d0d-4cc1-8f84-fd83e3e1d86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acc04d2-9ff2-4b13-ba85-923c5f944fd8}" ma:internalName="TaxCatchAll" ma:showField="CatchAllData" ma:web="518f0e3b-2d0d-4cc1-8f84-fd83e3e1d8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52BEDD9-151F-4209-B6B6-A5E10444B719}"/>
</file>

<file path=customXml/itemProps2.xml><?xml version="1.0" encoding="utf-8"?>
<ds:datastoreItem xmlns:ds="http://schemas.openxmlformats.org/officeDocument/2006/customXml" ds:itemID="{879910EC-B9B6-4C3E-982D-3835DBF678FC}"/>
</file>

<file path=customXml/itemProps3.xml><?xml version="1.0" encoding="utf-8"?>
<ds:datastoreItem xmlns:ds="http://schemas.openxmlformats.org/officeDocument/2006/customXml" ds:itemID="{A265C298-A2D6-4989-9251-38D9103EA4C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Serviço Social do Comércio - SESC-PR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CLIFFANI JENEFFER ZUBER</dc:creator>
  <cp:keywords/>
  <dc:description/>
  <cp:lastModifiedBy>Antonio Carlos Sodre Dias</cp:lastModifiedBy>
  <cp:revision/>
  <dcterms:created xsi:type="dcterms:W3CDTF">2022-06-08T11:45:16Z</dcterms:created>
  <dcterms:modified xsi:type="dcterms:W3CDTF">2023-10-24T17:25:20Z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0x010100BA8B522EACD66E489C8C64CAF9628508</vt:lpwstr>
  </property>
  <property fmtid="{D5CDD505-2E9C-101B-9397-08002B2CF9AE}" pid="3" name="MediaServiceImageTags">
    <vt:lpwstr/>
  </property>
</Properties>
</file>