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183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4" i="1" l="1"/>
  <c r="D27" i="1" l="1"/>
  <c r="E26" i="1" s="1"/>
  <c r="E23" i="1" l="1"/>
  <c r="E20" i="1" l="1"/>
  <c r="E22" i="1"/>
  <c r="E16" i="1"/>
  <c r="E18" i="1"/>
  <c r="E25" i="1"/>
  <c r="E12" i="1"/>
  <c r="E13" i="1"/>
  <c r="E21" i="1"/>
  <c r="E24" i="1"/>
  <c r="E17" i="1"/>
  <c r="E19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<sst xmlns="http://schemas.openxmlformats.org/spreadsheetml/2006/main" count="42" uniqueCount="42">
  <si>
    <t>Descrição</t>
  </si>
  <si>
    <t>Previsto R$</t>
  </si>
  <si>
    <t>Total das Despesas</t>
  </si>
  <si>
    <t>ORÇAMENTO PROGRAMA</t>
  </si>
  <si>
    <t>SERVIÇO SOCIAL DO COMÉRCIO - SESC PR</t>
  </si>
  <si>
    <t>DESPESA POR CATEGORIA/ELEMENTOS</t>
  </si>
  <si>
    <t>Código</t>
  </si>
  <si>
    <t>Peso</t>
  </si>
  <si>
    <t>3.1.90.11</t>
  </si>
  <si>
    <t>Vencimentos e Vantagens fixas</t>
  </si>
  <si>
    <t>3.1.90.13</t>
  </si>
  <si>
    <t>Obrigações Patronais</t>
  </si>
  <si>
    <t>3.1.90.94</t>
  </si>
  <si>
    <t>Contribuições</t>
  </si>
  <si>
    <t>3.3.50.41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</si>
  <si>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</si>
  <si>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</si>
  <si>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</si>
  <si>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</si>
  <si>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</si>
  <si>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</si>
  <si>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</si>
  <si>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</si>
  <si>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</si>
  <si>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</si>
  <si>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Indenizações e Restituições Trabalhistas</t>
  </si>
  <si>
    <t>3.1.90.16</t>
  </si>
  <si>
    <t>3.1.90.91</t>
  </si>
  <si>
    <t>Outras despesas variáveis</t>
  </si>
  <si>
    <t>Sentenças judiciais – pessoal e encargos</t>
  </si>
  <si>
    <t>3.3.90.14</t>
  </si>
  <si>
    <t>Diárias</t>
  </si>
  <si>
    <t>3.3.90.33</t>
  </si>
  <si>
    <t>Passagens e Despesas com Locomoção</t>
  </si>
  <si>
    <t>3.3.90.37</t>
  </si>
  <si>
    <t>Locação de Mão de Obra</t>
  </si>
  <si>
    <t>3.3.90.47</t>
  </si>
  <si>
    <t>Obrigações Tributárias e Contributibas</t>
  </si>
  <si>
    <t>3.3.90.91</t>
  </si>
  <si>
    <t>Sentenças Judiciais - Outras Despesas Correntes</t>
  </si>
  <si>
    <t>4.5.90.61</t>
  </si>
  <si>
    <t>Aquisição de Imóveis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</si>
</sst>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5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"/>
  <sheetViews>
    <sheetView showGridLines="0" tabSelected="1" topLeftCell="A16" workbookViewId="0">
      <selection activeCell="D5" sqref="D5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3</v>
      </c>
      <c r="C1" s="20"/>
      <c r="D1" s="20"/>
      <c r="E1" s="20"/>
      <c r="F1" s="7"/>
    </row>
    <row r="2" spans="2:6" x14ac:dyDescent="0.25">
      <c r="B2" s="22">
        <v>2023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5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15.75" thickBot="1" x14ac:dyDescent="0.3">
      <c r="B9" s="15" t="s">
        <v>6</v>
      </c>
      <c r="C9" s="10" t="s">
        <v>0</v>
      </c>
      <c r="D9" s="10" t="s">
        <v>1</v>
      </c>
      <c r="E9" s="1" t="s">
        <v>7</v>
      </c>
    </row>
    <row r="10" spans="2:6" x14ac:dyDescent="0.25">
      <c r="B10" s="12" t="s">
        <v>8</v>
      </c>
      <c r="C10" s="12" t="s">
        <v>9</v>
      </c>
      <c r="D10" s="14">
        <v>116914157</v>
      </c>
      <c r="E10" s="13">
        <f t="shared" ref="E10:E27" si="0">D10/$D$27</f>
        <v>0.22454026822698531</v>
      </c>
    </row>
    <row r="11" spans="2:6" x14ac:dyDescent="0.25">
      <c r="B11" s="12" t="s">
        <v>10</v>
      </c>
      <c r="C11" s="12" t="s">
        <v>11</v>
      </c>
      <c r="D11" s="14">
        <v>35074245</v>
      </c>
      <c r="E11" s="13">
        <f t="shared" si="0"/>
        <v>6.7362076434926518E-2</v>
      </c>
    </row>
    <row r="12" spans="2:6" x14ac:dyDescent="0.25">
      <c r="B12" s="12" t="s">
        <v>26</v>
      </c>
      <c r="C12" s="12" t="s">
        <v>28</v>
      </c>
      <c r="D12" s="14">
        <v>1710000</v>
      </c>
      <c r="E12" s="13">
        <f t="shared" si="0"/>
        <v>3.2841519668840866E-3</v>
      </c>
    </row>
    <row r="13" spans="2:6" x14ac:dyDescent="0.25">
      <c r="B13" s="12" t="s">
        <v>27</v>
      </c>
      <c r="C13" s="12" t="s">
        <v>29</v>
      </c>
      <c r="D13" s="14">
        <v>3000000</v>
      </c>
      <c r="E13" s="13">
        <f t="shared" si="0"/>
        <v>5.7616701173405028E-3</v>
      </c>
    </row>
    <row r="14" spans="2:6" x14ac:dyDescent="0.25">
      <c r="B14" s="12" t="s">
        <v>12</v>
      </c>
      <c r="C14" s="12" t="s">
        <v>25</v>
      </c>
      <c r="D14" s="14">
        <v>3593760</v>
      </c>
      <c r="E14" s="13">
        <f t="shared" si="0"/>
        <v>6.9020198669645354E-3</v>
      </c>
    </row>
    <row r="15" spans="2:6" x14ac:dyDescent="0.25">
      <c r="B15" s="12" t="s">
        <v>14</v>
      </c>
      <c r="C15" s="12" t="s">
        <v>13</v>
      </c>
      <c r="D15" s="14">
        <v>8505288</v>
      </c>
      <c r="E15" s="13">
        <f t="shared" si="0"/>
        <v>1.6334887902991591E-2</v>
      </c>
    </row>
    <row r="16" spans="2:6" x14ac:dyDescent="0.25">
      <c r="B16" s="12" t="s">
        <v>30</v>
      </c>
      <c r="C16" s="12" t="s">
        <v>31</v>
      </c>
      <c r="D16" s="14">
        <v>2831131</v>
      </c>
      <c r="E16" s="13">
        <f t="shared" si="0"/>
        <v>5.4373476269921114E-3</v>
      </c>
    </row>
    <row r="17" spans="2:5" x14ac:dyDescent="0.25">
      <c r="B17" s="12" t="s">
        <v>15</v>
      </c>
      <c r="C17" s="12" t="s">
        <v>16</v>
      </c>
      <c r="D17" s="14">
        <v>44410194</v>
      </c>
      <c r="E17" s="13">
        <f t="shared" si="0"/>
        <v>8.5292295891698164E-2</v>
      </c>
    </row>
    <row r="18" spans="2:5" x14ac:dyDescent="0.25">
      <c r="B18" s="12" t="s">
        <v>32</v>
      </c>
      <c r="C18" s="12" t="s">
        <v>33</v>
      </c>
      <c r="D18" s="14">
        <v>2685277</v>
      </c>
      <c r="E18" s="13">
        <f t="shared" si="0"/>
        <v>5.1572267492272514E-3</v>
      </c>
    </row>
    <row r="19" spans="2:5" x14ac:dyDescent="0.25">
      <c r="B19" s="12" t="s">
        <v>17</v>
      </c>
      <c r="C19" s="12" t="s">
        <v>18</v>
      </c>
      <c r="D19" s="14">
        <v>4569176</v>
      </c>
      <c r="E19" s="13">
        <f t="shared" si="0"/>
        <v>8.7753616066898032E-3</v>
      </c>
    </row>
    <row r="20" spans="2:5" x14ac:dyDescent="0.25">
      <c r="B20" s="12" t="s">
        <v>34</v>
      </c>
      <c r="C20" s="12" t="s">
        <v>35</v>
      </c>
      <c r="D20" s="14">
        <v>23464853</v>
      </c>
      <c r="E20" s="13">
        <f t="shared" si="0"/>
        <v>4.5065580779295886E-2</v>
      </c>
    </row>
    <row r="21" spans="2:5" x14ac:dyDescent="0.25">
      <c r="B21" s="12" t="s">
        <v>19</v>
      </c>
      <c r="C21" s="12" t="s">
        <v>20</v>
      </c>
      <c r="D21" s="14">
        <v>116032738</v>
      </c>
      <c r="E21" s="13">
        <f t="shared" si="0"/>
        <v>0.22284745305593326</v>
      </c>
    </row>
    <row r="22" spans="2:5" x14ac:dyDescent="0.25">
      <c r="B22" s="12" t="s">
        <v>36</v>
      </c>
      <c r="C22" s="12" t="s">
        <v>37</v>
      </c>
      <c r="D22" s="14">
        <v>312530</v>
      </c>
      <c r="E22" s="13">
        <f t="shared" si="0"/>
        <v>6.0023158725747573E-4</v>
      </c>
    </row>
    <row r="23" spans="2:5" x14ac:dyDescent="0.25">
      <c r="B23" s="12" t="s">
        <v>38</v>
      </c>
      <c r="C23" s="12" t="s">
        <v>39</v>
      </c>
      <c r="D23" s="14">
        <v>80000</v>
      </c>
      <c r="E23" s="13">
        <f t="shared" si="0"/>
        <v>1.536445364624134E-4</v>
      </c>
    </row>
    <row r="24" spans="2:5" x14ac:dyDescent="0.25">
      <c r="B24" s="12" t="s">
        <v>21</v>
      </c>
      <c r="C24" s="12" t="s">
        <v>22</v>
      </c>
      <c r="D24" s="14">
        <f>129220000-D26</f>
        <v>122220000</v>
      </c>
      <c r="E24" s="13">
        <f t="shared" si="0"/>
        <v>0.23473044058045209</v>
      </c>
    </row>
    <row r="25" spans="2:5" x14ac:dyDescent="0.25">
      <c r="B25" s="12" t="s">
        <v>23</v>
      </c>
      <c r="C25" s="12" t="s">
        <v>24</v>
      </c>
      <c r="D25" s="14">
        <v>28279012</v>
      </c>
      <c r="E25" s="13">
        <f t="shared" si="0"/>
        <v>5.4311446129437828E-2</v>
      </c>
    </row>
    <row r="26" spans="2:5" ht="15.75" thickBot="1" x14ac:dyDescent="0.3">
      <c r="B26" s="12" t="s">
        <v>40</v>
      </c>
      <c r="C26" s="12" t="s">
        <v>41</v>
      </c>
      <c r="D26" s="14">
        <v>7000000</v>
      </c>
      <c r="E26" s="13">
        <f t="shared" si="0"/>
        <v>1.3443896940461173E-2</v>
      </c>
    </row>
    <row r="27" spans="2:5" ht="15.75" thickBot="1" x14ac:dyDescent="0.3">
      <c r="B27" s="18" t="s">
        <v>2</v>
      </c>
      <c r="C27" s="19"/>
      <c r="D27" s="16">
        <f>SUM(D10:D26)</f>
        <v>520682361</v>
      </c>
      <c r="E27" s="17">
        <f t="shared" si="0"/>
        <v>1</v>
      </c>
    </row>
    <row r="28" spans="2:5" x14ac:dyDescent="0.25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49D1D1-7E70-4D50-AEE1-BB21F53D5040}"/>
</file>

<file path=customXml/itemProps2.xml><?xml version="1.0" encoding="utf-8"?>
<ds:datastoreItem xmlns:ds="http://schemas.openxmlformats.org/officeDocument/2006/customXml" ds:itemID="{0BFE7487-5FA1-4AA0-8248-B191C56839BA}"/>
</file>

<file path=customXml/itemProps3.xml><?xml version="1.0" encoding="utf-8"?>
<ds:datastoreItem xmlns:ds="http://schemas.openxmlformats.org/officeDocument/2006/customXml" ds:itemID="{BF61AD56-8F45-4947-8489-5D76BA7FB1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CLIFFANI JENEFFER ZUBER</cp:lastModifiedBy>
  <dcterms:created xsi:type="dcterms:W3CDTF">2022-06-08T11:45:16Z</dcterms:created>
  <dcterms:modified xsi:type="dcterms:W3CDTF">2023-01-24T17:24:07Z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